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vendemmia\"/>
    </mc:Choice>
  </mc:AlternateContent>
  <bookViews>
    <workbookView xWindow="0" yWindow="0" windowWidth="23040" windowHeight="9408"/>
  </bookViews>
  <sheets>
    <sheet name="ptbattodocg" sheetId="1" r:id="rId1"/>
  </sheets>
  <definedNames>
    <definedName name="_xlnm._FilterDatabase" localSheetId="0" hidden="1">ptbattodocg!$A$3:$M$68</definedName>
  </definedNames>
  <calcPr calcId="152511"/>
</workbook>
</file>

<file path=xl/calcChain.xml><?xml version="1.0" encoding="utf-8"?>
<calcChain xmlns="http://schemas.openxmlformats.org/spreadsheetml/2006/main">
  <c r="Q22" i="1" l="1"/>
  <c r="Q21" i="1"/>
  <c r="Q20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<sst xmlns="http://schemas.openxmlformats.org/spreadsheetml/2006/main" count="180" uniqueCount="105">
  <si>
    <t>CONE/VITT</t>
  </si>
  <si>
    <t>Stabilimento 001 SEDE DI VITTORIO VENETO</t>
  </si>
  <si>
    <t>Fondi VENDEMMIA 2015</t>
  </si>
  <si>
    <t>V4STFO03</t>
  </si>
  <si>
    <t>da uva 8120 a uva 8120</t>
  </si>
  <si>
    <t xml:space="preserve"> </t>
  </si>
  <si>
    <t>Produttore</t>
  </si>
  <si>
    <t>Codice</t>
  </si>
  <si>
    <t>Uva</t>
  </si>
  <si>
    <t>Zona</t>
  </si>
  <si>
    <t>Superfice</t>
  </si>
  <si>
    <t>Quantita'</t>
  </si>
  <si>
    <t>Resa</t>
  </si>
  <si>
    <t>fiscale</t>
  </si>
  <si>
    <t>vitata</t>
  </si>
  <si>
    <t>cert.DOCG</t>
  </si>
  <si>
    <t>cert DOC</t>
  </si>
  <si>
    <t>cert IGT</t>
  </si>
  <si>
    <t>DOCG</t>
  </si>
  <si>
    <t>DOC</t>
  </si>
  <si>
    <t>Stoccato</t>
  </si>
  <si>
    <t>IGT</t>
  </si>
  <si>
    <t>SOC. AGR. ALTOE' SNC</t>
  </si>
  <si>
    <t>PTB MT ATT DOCG</t>
  </si>
  <si>
    <t>AZ.AGR.BELVEDERE S.S.</t>
  </si>
  <si>
    <t>SOC. AGR. ETTORE POLONI E C. S.S.</t>
  </si>
  <si>
    <t>BUFFONI PIERCARLO</t>
  </si>
  <si>
    <t>BFFPCR70E22C957D</t>
  </si>
  <si>
    <t>BAGGIO CARLA</t>
  </si>
  <si>
    <t>BGGCRL75C60C957R</t>
  </si>
  <si>
    <t>CETTOLIN MAURIZIO</t>
  </si>
  <si>
    <t>CTTMRZ59P15I382U</t>
  </si>
  <si>
    <t>CESCA FABIO</t>
  </si>
  <si>
    <t>CSCFBA70H29M089C</t>
  </si>
  <si>
    <t>COLETTI ELENA</t>
  </si>
  <si>
    <t>CLTLNE82M63H620M</t>
  </si>
  <si>
    <t>GHIRARDI CARLA</t>
  </si>
  <si>
    <t>GHRCRL43S59C957Q</t>
  </si>
  <si>
    <t>COLETTI ANTONIO</t>
  </si>
  <si>
    <t>CLTNTN50A17H843J</t>
  </si>
  <si>
    <t>DELLA COLLETTA ALBERTA</t>
  </si>
  <si>
    <t>DLLLRT52M65B678Y</t>
  </si>
  <si>
    <t>DELL'ANTONIA FRANCESCO</t>
  </si>
  <si>
    <t>DLLFNC51A17D794Q</t>
  </si>
  <si>
    <t>DA ROS DOMENICO</t>
  </si>
  <si>
    <t>DRSDNC30M15I435D</t>
  </si>
  <si>
    <t>DA DALT ILMA</t>
  </si>
  <si>
    <t>DDLLMI35S56B678H</t>
  </si>
  <si>
    <t>DE MARTIN LAURO</t>
  </si>
  <si>
    <t>DMRLRA32M26I435T</t>
  </si>
  <si>
    <t>DARIO LUIGINA</t>
  </si>
  <si>
    <t>DRALGN60B67I382A</t>
  </si>
  <si>
    <t>DALL'ANTONIA PIERANTONIO</t>
  </si>
  <si>
    <t>DLLPNT53H27C957R</t>
  </si>
  <si>
    <t>DAL CIN BRUNO</t>
  </si>
  <si>
    <t>DLCBRN37T20I435F</t>
  </si>
  <si>
    <t>BERNARDI ELSA</t>
  </si>
  <si>
    <t>BRNLSE60P49D654J</t>
  </si>
  <si>
    <t>LUCCHETTA GABRIELLA</t>
  </si>
  <si>
    <t>LCCGRL52T55C815O</t>
  </si>
  <si>
    <t>GIUST SANTINA</t>
  </si>
  <si>
    <t>GSTSTN40B47C848K</t>
  </si>
  <si>
    <t>GAVA GIOVANNA</t>
  </si>
  <si>
    <t>GVAGNN68S41C957E</t>
  </si>
  <si>
    <t>LOT LUCIANO</t>
  </si>
  <si>
    <t>LTOLCN57P19C957X</t>
  </si>
  <si>
    <t>LUCHESCHI GIACOMO</t>
  </si>
  <si>
    <t>LCHGCM66D22L736X</t>
  </si>
  <si>
    <t>LAVINA GUIDO</t>
  </si>
  <si>
    <t>LVNGDU31E29C848G</t>
  </si>
  <si>
    <t>MARTOREL EGIDIA</t>
  </si>
  <si>
    <t>MRTGDE29E59D794X</t>
  </si>
  <si>
    <t>MARCON GIUSEPPE</t>
  </si>
  <si>
    <t>MRCGPP67D19M089B</t>
  </si>
  <si>
    <t>PIZZINAT LINO</t>
  </si>
  <si>
    <t>PZZLNI68B16C957S</t>
  </si>
  <si>
    <t>FELET CELESTINA</t>
  </si>
  <si>
    <t>FLTCST47C47H843U</t>
  </si>
  <si>
    <t>ROSOLEN PAOLA</t>
  </si>
  <si>
    <t>RSLPLA55A65C957C</t>
  </si>
  <si>
    <t>SARDI GIORGIO</t>
  </si>
  <si>
    <t>SRDGRG68H23L407M</t>
  </si>
  <si>
    <t>TONON DANILO</t>
  </si>
  <si>
    <t>TNNDNL44A19H843Y</t>
  </si>
  <si>
    <t>TONON FABIO</t>
  </si>
  <si>
    <t>TNNFBA64R30C957Y</t>
  </si>
  <si>
    <t>TONON ROBERTO</t>
  </si>
  <si>
    <t>TNNRRT29E07H843M</t>
  </si>
  <si>
    <t>ULIAN ANTONIO</t>
  </si>
  <si>
    <t>LNUNTN35P05I435E</t>
  </si>
  <si>
    <t>PRA'DEI ROVER DI ZANETTE GIUSEPPE</t>
  </si>
  <si>
    <t>ZNTGPP68P23C957Y</t>
  </si>
  <si>
    <t>VIVAI F.LLI ZANETTE SNC DI ZANETTE A.L.</t>
  </si>
  <si>
    <t>V4STFO04</t>
  </si>
  <si>
    <t>Pag   2</t>
  </si>
  <si>
    <t>Certificata</t>
  </si>
  <si>
    <t>Conferito</t>
  </si>
  <si>
    <t>Tavola</t>
  </si>
  <si>
    <t>PINOT BIANCO MT ATTO PC DOCG</t>
  </si>
  <si>
    <t xml:space="preserve">conferita </t>
  </si>
  <si>
    <t>Quantità conferibile</t>
  </si>
  <si>
    <t>docg</t>
  </si>
  <si>
    <t>doc</t>
  </si>
  <si>
    <t>Quantità conferita</t>
  </si>
  <si>
    <t>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</si>
</sst>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9" fontId="0" fillId="0" borderId="0" xfId="0" applyNumberForma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8"/>
  <sheetViews>
    <sheetView tabSelected="1" topLeftCell="A19" zoomScaleNormal="100" workbookViewId="0">
      <selection activeCell="M30" sqref="M30"/>
    </sheetView>
  </sheetViews>
  <sheetFormatPr defaultRowHeight="14.4" x14ac:dyDescent="0.3"/>
  <cols>
    <col min="2" max="2" width="26.88671875" customWidth="1"/>
    <col min="3" max="3" width="17.33203125" customWidth="1"/>
    <col min="8" max="8" width="11.77734375" customWidth="1"/>
    <col min="9" max="9" width="10.88671875" customWidth="1"/>
  </cols>
  <sheetData>
    <row r="2" spans="1:16" x14ac:dyDescent="0.3">
      <c r="H2" t="s">
        <v>100</v>
      </c>
      <c r="K2" t="s">
        <v>103</v>
      </c>
      <c r="M2" t="s">
        <v>104</v>
      </c>
    </row>
    <row r="3" spans="1:16" x14ac:dyDescent="0.3">
      <c r="A3" t="s">
        <v>0</v>
      </c>
      <c r="B3" t="s">
        <v>1</v>
      </c>
      <c r="C3" t="s">
        <v>2</v>
      </c>
      <c r="E3" t="s">
        <v>3</v>
      </c>
      <c r="H3" t="s">
        <v>101</v>
      </c>
      <c r="I3" t="s">
        <v>102</v>
      </c>
      <c r="K3" t="s">
        <v>101</v>
      </c>
      <c r="L3" t="s">
        <v>102</v>
      </c>
      <c r="O3" s="1">
        <v>0.05</v>
      </c>
      <c r="P3" s="1">
        <v>0.8</v>
      </c>
    </row>
    <row r="4" spans="1:16" x14ac:dyDescent="0.3">
      <c r="A4">
        <v>13023</v>
      </c>
      <c r="B4" t="s">
        <v>70</v>
      </c>
      <c r="C4" t="s">
        <v>71</v>
      </c>
      <c r="D4">
        <v>8120</v>
      </c>
      <c r="E4" t="s">
        <v>23</v>
      </c>
      <c r="G4">
        <v>0.3886</v>
      </c>
      <c r="H4">
        <v>52.45</v>
      </c>
      <c r="I4">
        <v>10.48</v>
      </c>
      <c r="K4">
        <v>21.5</v>
      </c>
      <c r="M4">
        <v>55.32</v>
      </c>
      <c r="O4">
        <f>(K4*O3)</f>
        <v>1.075</v>
      </c>
    </row>
    <row r="5" spans="1:16" x14ac:dyDescent="0.3">
      <c r="A5">
        <v>12018</v>
      </c>
      <c r="B5" t="s">
        <v>66</v>
      </c>
      <c r="C5" t="s">
        <v>67</v>
      </c>
      <c r="D5">
        <v>8120</v>
      </c>
      <c r="E5" t="s">
        <v>23</v>
      </c>
      <c r="G5">
        <v>7.0065999999999997</v>
      </c>
      <c r="H5">
        <v>567.48</v>
      </c>
      <c r="I5">
        <v>113.46</v>
      </c>
      <c r="K5">
        <v>474.1</v>
      </c>
      <c r="M5">
        <v>67.66</v>
      </c>
      <c r="O5">
        <f>(K5*O3)</f>
        <v>23.705000000000002</v>
      </c>
    </row>
    <row r="6" spans="1:16" x14ac:dyDescent="0.3">
      <c r="A6">
        <v>16065</v>
      </c>
      <c r="B6" t="s">
        <v>76</v>
      </c>
      <c r="C6" t="s">
        <v>77</v>
      </c>
      <c r="D6">
        <v>8120</v>
      </c>
      <c r="E6" t="s">
        <v>23</v>
      </c>
      <c r="G6">
        <v>0.2</v>
      </c>
      <c r="H6">
        <v>27</v>
      </c>
      <c r="I6">
        <v>5.4</v>
      </c>
      <c r="K6">
        <v>16.600000000000001</v>
      </c>
      <c r="M6">
        <v>83</v>
      </c>
      <c r="O6">
        <f>(K6*O3)</f>
        <v>0.83000000000000007</v>
      </c>
    </row>
    <row r="7" spans="1:16" x14ac:dyDescent="0.3">
      <c r="A7">
        <v>7052</v>
      </c>
      <c r="B7" t="s">
        <v>62</v>
      </c>
      <c r="C7" t="s">
        <v>63</v>
      </c>
      <c r="D7">
        <v>8120</v>
      </c>
      <c r="E7" t="s">
        <v>23</v>
      </c>
      <c r="G7">
        <v>0.09</v>
      </c>
      <c r="H7">
        <v>12.15</v>
      </c>
      <c r="I7">
        <v>2.4300000000000002</v>
      </c>
      <c r="K7">
        <v>8.5</v>
      </c>
      <c r="M7">
        <v>94.44</v>
      </c>
      <c r="O7">
        <f>(K7*O3)</f>
        <v>0.42500000000000004</v>
      </c>
    </row>
    <row r="8" spans="1:16" x14ac:dyDescent="0.3">
      <c r="A8">
        <v>26063</v>
      </c>
      <c r="B8" t="s">
        <v>92</v>
      </c>
      <c r="C8">
        <v>617060264</v>
      </c>
      <c r="D8">
        <v>8120</v>
      </c>
      <c r="E8" t="s">
        <v>23</v>
      </c>
      <c r="G8">
        <v>0.1</v>
      </c>
      <c r="H8">
        <v>13.5</v>
      </c>
      <c r="I8">
        <v>2.7</v>
      </c>
      <c r="K8">
        <v>10</v>
      </c>
      <c r="M8">
        <v>100</v>
      </c>
      <c r="O8">
        <f>(K8*O3)</f>
        <v>0.5</v>
      </c>
    </row>
    <row r="9" spans="1:16" x14ac:dyDescent="0.3">
      <c r="A9">
        <v>4322</v>
      </c>
      <c r="B9" t="s">
        <v>54</v>
      </c>
      <c r="C9" t="s">
        <v>55</v>
      </c>
      <c r="D9">
        <v>8120</v>
      </c>
      <c r="E9" t="s">
        <v>23</v>
      </c>
      <c r="G9">
        <v>0.224</v>
      </c>
      <c r="H9">
        <v>30.24</v>
      </c>
      <c r="I9">
        <v>6.04</v>
      </c>
      <c r="K9">
        <v>22.7</v>
      </c>
      <c r="M9">
        <v>101.33</v>
      </c>
      <c r="O9">
        <f>(K9*O3)</f>
        <v>1.135</v>
      </c>
    </row>
    <row r="10" spans="1:16" x14ac:dyDescent="0.3">
      <c r="A10">
        <v>4115</v>
      </c>
      <c r="B10" t="s">
        <v>44</v>
      </c>
      <c r="C10" t="s">
        <v>45</v>
      </c>
      <c r="D10">
        <v>8120</v>
      </c>
      <c r="E10" t="s">
        <v>23</v>
      </c>
      <c r="G10">
        <v>0.15</v>
      </c>
      <c r="H10">
        <v>20.25</v>
      </c>
      <c r="I10">
        <v>4.05</v>
      </c>
      <c r="K10">
        <v>15.7</v>
      </c>
      <c r="M10">
        <v>104.66</v>
      </c>
      <c r="O10">
        <f>(K10*O3)</f>
        <v>0.78500000000000003</v>
      </c>
    </row>
    <row r="11" spans="1:16" x14ac:dyDescent="0.3">
      <c r="A11">
        <v>19121</v>
      </c>
      <c r="B11" t="s">
        <v>80</v>
      </c>
      <c r="C11" t="s">
        <v>81</v>
      </c>
      <c r="D11">
        <v>8120</v>
      </c>
      <c r="E11" t="s">
        <v>23</v>
      </c>
      <c r="G11">
        <v>0.35360000000000003</v>
      </c>
      <c r="H11">
        <v>47.73</v>
      </c>
      <c r="I11">
        <v>9.5399999999999991</v>
      </c>
      <c r="K11">
        <v>39.5</v>
      </c>
      <c r="M11">
        <v>111.7</v>
      </c>
      <c r="O11">
        <f>(K11*O3)</f>
        <v>1.9750000000000001</v>
      </c>
    </row>
    <row r="12" spans="1:16" x14ac:dyDescent="0.3">
      <c r="A12">
        <v>3136</v>
      </c>
      <c r="B12" t="s">
        <v>36</v>
      </c>
      <c r="C12" t="s">
        <v>37</v>
      </c>
      <c r="D12">
        <v>8120</v>
      </c>
      <c r="E12" t="s">
        <v>23</v>
      </c>
      <c r="G12">
        <v>0.12</v>
      </c>
      <c r="H12">
        <v>16.2</v>
      </c>
      <c r="I12">
        <v>3.24</v>
      </c>
      <c r="K12">
        <v>13.8</v>
      </c>
      <c r="M12">
        <v>115</v>
      </c>
      <c r="O12">
        <f>(K12*O3)</f>
        <v>0.69000000000000006</v>
      </c>
    </row>
    <row r="13" spans="1:16" x14ac:dyDescent="0.3">
      <c r="A13">
        <v>2154</v>
      </c>
      <c r="B13" t="s">
        <v>28</v>
      </c>
      <c r="C13" t="s">
        <v>29</v>
      </c>
      <c r="D13">
        <v>8120</v>
      </c>
      <c r="E13" t="s">
        <v>23</v>
      </c>
      <c r="G13">
        <v>0.32279999999999998</v>
      </c>
      <c r="H13">
        <v>43.57</v>
      </c>
      <c r="I13">
        <v>8.7100000000000009</v>
      </c>
      <c r="K13">
        <v>37.700000000000003</v>
      </c>
      <c r="M13">
        <v>116.79</v>
      </c>
      <c r="O13">
        <f>(K13*O3)</f>
        <v>1.8850000000000002</v>
      </c>
    </row>
    <row r="14" spans="1:16" x14ac:dyDescent="0.3">
      <c r="A14">
        <v>6017</v>
      </c>
      <c r="B14" t="s">
        <v>56</v>
      </c>
      <c r="C14" t="s">
        <v>57</v>
      </c>
      <c r="D14">
        <v>8120</v>
      </c>
      <c r="E14" t="s">
        <v>23</v>
      </c>
      <c r="G14">
        <v>0.76</v>
      </c>
      <c r="H14">
        <v>102.6</v>
      </c>
      <c r="I14">
        <v>20.52</v>
      </c>
      <c r="K14">
        <v>90.1</v>
      </c>
      <c r="M14">
        <v>118.55</v>
      </c>
      <c r="O14">
        <f>(K14*O3)</f>
        <v>4.5049999999999999</v>
      </c>
    </row>
    <row r="15" spans="1:16" x14ac:dyDescent="0.3">
      <c r="A15">
        <v>21001</v>
      </c>
      <c r="B15" t="s">
        <v>88</v>
      </c>
      <c r="C15" t="s">
        <v>89</v>
      </c>
      <c r="D15">
        <v>8120</v>
      </c>
      <c r="E15" t="s">
        <v>23</v>
      </c>
      <c r="G15">
        <v>0.35199999999999998</v>
      </c>
      <c r="H15">
        <v>47.5</v>
      </c>
      <c r="I15">
        <v>9.48</v>
      </c>
      <c r="K15">
        <v>43.6</v>
      </c>
      <c r="M15">
        <v>123.86</v>
      </c>
      <c r="O15">
        <f>(K15*O3)</f>
        <v>2.1800000000000002</v>
      </c>
    </row>
    <row r="16" spans="1:16" x14ac:dyDescent="0.3">
      <c r="A16">
        <v>4024</v>
      </c>
      <c r="B16" t="s">
        <v>40</v>
      </c>
      <c r="C16" t="s">
        <v>41</v>
      </c>
      <c r="D16">
        <v>8120</v>
      </c>
      <c r="E16" t="s">
        <v>23</v>
      </c>
      <c r="G16">
        <v>0.26900000000000002</v>
      </c>
      <c r="H16">
        <v>36.31</v>
      </c>
      <c r="I16">
        <v>7.26</v>
      </c>
      <c r="K16">
        <v>35.200000000000003</v>
      </c>
      <c r="M16">
        <v>130.85</v>
      </c>
      <c r="O16">
        <f>(K16*O3)</f>
        <v>1.7600000000000002</v>
      </c>
    </row>
    <row r="17" spans="1:17" x14ac:dyDescent="0.3">
      <c r="A17">
        <v>20021</v>
      </c>
      <c r="B17" t="s">
        <v>82</v>
      </c>
      <c r="C17" t="s">
        <v>83</v>
      </c>
      <c r="D17">
        <v>8120</v>
      </c>
      <c r="E17" t="s">
        <v>23</v>
      </c>
      <c r="G17">
        <v>0.08</v>
      </c>
      <c r="H17">
        <v>10.79</v>
      </c>
      <c r="I17">
        <v>2.15</v>
      </c>
      <c r="K17">
        <v>10.7</v>
      </c>
      <c r="M17">
        <v>133.75</v>
      </c>
      <c r="O17">
        <f>(K17*O3)</f>
        <v>0.53500000000000003</v>
      </c>
    </row>
    <row r="18" spans="1:17" x14ac:dyDescent="0.3">
      <c r="A18">
        <v>4105</v>
      </c>
      <c r="B18" t="s">
        <v>42</v>
      </c>
      <c r="C18" t="s">
        <v>43</v>
      </c>
      <c r="D18">
        <v>8120</v>
      </c>
      <c r="E18" t="s">
        <v>23</v>
      </c>
      <c r="G18">
        <v>0.22</v>
      </c>
      <c r="H18">
        <v>29.7</v>
      </c>
      <c r="I18">
        <v>5.94</v>
      </c>
      <c r="K18">
        <v>29.7</v>
      </c>
      <c r="M18">
        <v>135</v>
      </c>
      <c r="O18">
        <f>(K18*O3)</f>
        <v>1.4850000000000001</v>
      </c>
    </row>
    <row r="19" spans="1:17" x14ac:dyDescent="0.3">
      <c r="A19">
        <v>13030</v>
      </c>
      <c r="B19" t="s">
        <v>72</v>
      </c>
      <c r="C19" t="s">
        <v>73</v>
      </c>
      <c r="D19">
        <v>8120</v>
      </c>
      <c r="E19" t="s">
        <v>23</v>
      </c>
      <c r="G19">
        <v>0.496</v>
      </c>
      <c r="H19">
        <v>66.959999999999994</v>
      </c>
      <c r="I19">
        <v>13.39</v>
      </c>
      <c r="K19">
        <v>66.959999999999994</v>
      </c>
      <c r="L19">
        <v>2.54</v>
      </c>
      <c r="M19">
        <v>140.12</v>
      </c>
      <c r="Q19">
        <f>(K19*O3-L19*P3)</f>
        <v>1.3159999999999998</v>
      </c>
    </row>
    <row r="20" spans="1:17" x14ac:dyDescent="0.3">
      <c r="A20">
        <v>4140</v>
      </c>
      <c r="B20" t="s">
        <v>48</v>
      </c>
      <c r="C20" t="s">
        <v>49</v>
      </c>
      <c r="D20">
        <v>8120</v>
      </c>
      <c r="E20" t="s">
        <v>23</v>
      </c>
      <c r="G20">
        <v>0.14000000000000001</v>
      </c>
      <c r="H20">
        <v>18.899999999999999</v>
      </c>
      <c r="I20">
        <v>3.78</v>
      </c>
      <c r="K20">
        <v>18.899999999999999</v>
      </c>
      <c r="L20">
        <v>0.8</v>
      </c>
      <c r="M20">
        <v>140.71</v>
      </c>
      <c r="Q20">
        <f>(K20*O3-L20*P3)</f>
        <v>0.30499999999999983</v>
      </c>
    </row>
    <row r="21" spans="1:17" x14ac:dyDescent="0.3">
      <c r="A21">
        <v>4135</v>
      </c>
      <c r="B21" t="s">
        <v>46</v>
      </c>
      <c r="C21" t="s">
        <v>47</v>
      </c>
      <c r="D21">
        <v>8120</v>
      </c>
      <c r="E21" t="s">
        <v>23</v>
      </c>
      <c r="G21">
        <v>0.1492</v>
      </c>
      <c r="H21">
        <v>20.13</v>
      </c>
      <c r="I21">
        <v>4.0199999999999996</v>
      </c>
      <c r="K21">
        <v>20.13</v>
      </c>
      <c r="L21">
        <v>1.07</v>
      </c>
      <c r="M21">
        <v>142.09</v>
      </c>
      <c r="Q21">
        <f>(K21*O3-L21*P3)</f>
        <v>0.15049999999999986</v>
      </c>
    </row>
    <row r="22" spans="1:17" x14ac:dyDescent="0.3">
      <c r="A22">
        <v>2040</v>
      </c>
      <c r="B22" t="s">
        <v>26</v>
      </c>
      <c r="C22" t="s">
        <v>27</v>
      </c>
      <c r="D22">
        <v>8120</v>
      </c>
      <c r="E22" t="s">
        <v>23</v>
      </c>
      <c r="G22">
        <v>0.81100000000000005</v>
      </c>
      <c r="H22">
        <v>109.48</v>
      </c>
      <c r="I22">
        <v>21.88</v>
      </c>
      <c r="K22">
        <v>109.48</v>
      </c>
      <c r="L22">
        <v>9.92</v>
      </c>
      <c r="M22">
        <v>147.22</v>
      </c>
      <c r="Q22">
        <f>(K22*O3-L22*P3)</f>
        <v>-2.4619999999999997</v>
      </c>
    </row>
    <row r="23" spans="1:17" x14ac:dyDescent="0.3">
      <c r="A23">
        <v>4167</v>
      </c>
      <c r="B23" t="s">
        <v>50</v>
      </c>
      <c r="C23" t="s">
        <v>51</v>
      </c>
      <c r="D23">
        <v>8120</v>
      </c>
      <c r="E23" t="s">
        <v>23</v>
      </c>
      <c r="G23">
        <v>0.33</v>
      </c>
      <c r="H23">
        <v>44.54</v>
      </c>
      <c r="I23">
        <v>8.9</v>
      </c>
      <c r="K23">
        <v>44.54</v>
      </c>
      <c r="L23">
        <v>4.66</v>
      </c>
      <c r="M23">
        <v>149.09</v>
      </c>
      <c r="Q23">
        <f t="shared" ref="Q20:Q40" si="0">(K23*O7-L23*P7)</f>
        <v>18.929500000000001</v>
      </c>
    </row>
    <row r="24" spans="1:17" x14ac:dyDescent="0.3">
      <c r="A24">
        <v>12036</v>
      </c>
      <c r="B24" t="s">
        <v>68</v>
      </c>
      <c r="C24" t="s">
        <v>69</v>
      </c>
      <c r="D24">
        <v>8120</v>
      </c>
      <c r="E24" t="s">
        <v>23</v>
      </c>
      <c r="G24">
        <v>9.5000000000000001E-2</v>
      </c>
      <c r="H24">
        <v>12.82</v>
      </c>
      <c r="I24">
        <v>2.56</v>
      </c>
      <c r="K24">
        <v>12.82</v>
      </c>
      <c r="L24">
        <v>1.48</v>
      </c>
      <c r="M24">
        <v>150.52000000000001</v>
      </c>
      <c r="Q24">
        <f t="shared" si="0"/>
        <v>6.41</v>
      </c>
    </row>
    <row r="25" spans="1:17" x14ac:dyDescent="0.3">
      <c r="A25">
        <v>1024</v>
      </c>
      <c r="B25" t="s">
        <v>24</v>
      </c>
      <c r="C25">
        <v>3397670260</v>
      </c>
      <c r="D25">
        <v>8120</v>
      </c>
      <c r="E25" t="s">
        <v>23</v>
      </c>
      <c r="G25">
        <v>0.5</v>
      </c>
      <c r="H25">
        <v>67.5</v>
      </c>
      <c r="I25">
        <v>13.5</v>
      </c>
      <c r="K25">
        <v>67.5</v>
      </c>
      <c r="L25">
        <v>8.6</v>
      </c>
      <c r="M25">
        <v>152.19999999999999</v>
      </c>
      <c r="Q25">
        <f t="shared" si="0"/>
        <v>76.612499999999997</v>
      </c>
    </row>
    <row r="26" spans="1:17" x14ac:dyDescent="0.3">
      <c r="A26">
        <v>7031</v>
      </c>
      <c r="B26" t="s">
        <v>60</v>
      </c>
      <c r="C26" t="s">
        <v>61</v>
      </c>
      <c r="D26">
        <v>8120</v>
      </c>
      <c r="E26" t="s">
        <v>23</v>
      </c>
      <c r="G26">
        <v>0.28000000000000003</v>
      </c>
      <c r="H26">
        <v>37.799999999999997</v>
      </c>
      <c r="I26">
        <v>7.56</v>
      </c>
      <c r="K26">
        <v>37.799999999999997</v>
      </c>
      <c r="L26">
        <v>6.1</v>
      </c>
      <c r="M26">
        <v>156.78</v>
      </c>
      <c r="Q26">
        <f t="shared" si="0"/>
        <v>29.672999999999998</v>
      </c>
    </row>
    <row r="27" spans="1:17" x14ac:dyDescent="0.3">
      <c r="A27">
        <v>3023</v>
      </c>
      <c r="B27" t="s">
        <v>30</v>
      </c>
      <c r="C27" t="s">
        <v>31</v>
      </c>
      <c r="D27">
        <v>8120</v>
      </c>
      <c r="E27" t="s">
        <v>23</v>
      </c>
      <c r="G27">
        <v>0.29830000000000001</v>
      </c>
      <c r="H27">
        <v>40.270000000000003</v>
      </c>
      <c r="I27">
        <v>8.0500000000000007</v>
      </c>
      <c r="K27">
        <v>40.270000000000003</v>
      </c>
      <c r="L27">
        <v>7.63</v>
      </c>
      <c r="M27">
        <v>160.57</v>
      </c>
      <c r="Q27">
        <f t="shared" si="0"/>
        <v>79.53325000000001</v>
      </c>
    </row>
    <row r="28" spans="1:17" x14ac:dyDescent="0.3">
      <c r="A28">
        <v>3085</v>
      </c>
      <c r="B28" t="s">
        <v>32</v>
      </c>
      <c r="C28" t="s">
        <v>33</v>
      </c>
      <c r="D28">
        <v>8120</v>
      </c>
      <c r="E28" t="s">
        <v>23</v>
      </c>
      <c r="G28">
        <v>0.09</v>
      </c>
      <c r="H28">
        <v>12.14</v>
      </c>
      <c r="I28">
        <v>2.42</v>
      </c>
      <c r="K28">
        <v>12.14</v>
      </c>
      <c r="L28">
        <v>2.36</v>
      </c>
      <c r="M28">
        <v>161.11000000000001</v>
      </c>
      <c r="Q28">
        <f t="shared" si="0"/>
        <v>8.3766000000000016</v>
      </c>
    </row>
    <row r="29" spans="1:17" x14ac:dyDescent="0.3">
      <c r="A29">
        <v>3121</v>
      </c>
      <c r="B29" t="s">
        <v>34</v>
      </c>
      <c r="C29" t="s">
        <v>35</v>
      </c>
      <c r="D29">
        <v>8120</v>
      </c>
      <c r="E29" t="s">
        <v>23</v>
      </c>
      <c r="G29">
        <v>0.59</v>
      </c>
      <c r="H29">
        <v>79.650000000000006</v>
      </c>
      <c r="I29">
        <v>15.93</v>
      </c>
      <c r="K29">
        <v>79.650000000000006</v>
      </c>
      <c r="L29">
        <v>15.45</v>
      </c>
      <c r="M29">
        <v>161.18</v>
      </c>
      <c r="Q29">
        <f t="shared" si="0"/>
        <v>150.14025000000004</v>
      </c>
    </row>
    <row r="30" spans="1:17" x14ac:dyDescent="0.3">
      <c r="A30">
        <v>3154</v>
      </c>
      <c r="B30" t="s">
        <v>38</v>
      </c>
      <c r="C30" t="s">
        <v>39</v>
      </c>
      <c r="D30">
        <v>8120</v>
      </c>
      <c r="E30" t="s">
        <v>23</v>
      </c>
      <c r="G30">
        <v>0.36</v>
      </c>
      <c r="H30">
        <v>48.6</v>
      </c>
      <c r="I30">
        <v>9.7200000000000006</v>
      </c>
      <c r="K30">
        <v>48.6</v>
      </c>
      <c r="L30">
        <v>9.5</v>
      </c>
      <c r="M30">
        <v>161.38</v>
      </c>
      <c r="Q30">
        <f t="shared" si="0"/>
        <v>218.94300000000001</v>
      </c>
    </row>
    <row r="31" spans="1:17" x14ac:dyDescent="0.3">
      <c r="A31">
        <v>1031</v>
      </c>
      <c r="B31" t="s">
        <v>25</v>
      </c>
      <c r="C31">
        <v>3382770265</v>
      </c>
      <c r="D31">
        <v>8120</v>
      </c>
      <c r="E31" t="s">
        <v>23</v>
      </c>
      <c r="G31">
        <v>0.158</v>
      </c>
      <c r="H31">
        <v>21.3</v>
      </c>
      <c r="I31">
        <v>4.2</v>
      </c>
      <c r="K31">
        <v>21.3</v>
      </c>
      <c r="L31">
        <v>4.2</v>
      </c>
      <c r="M31">
        <v>161.38999999999999</v>
      </c>
      <c r="Q31">
        <f t="shared" si="0"/>
        <v>46.434000000000005</v>
      </c>
    </row>
    <row r="32" spans="1:17" x14ac:dyDescent="0.3">
      <c r="A32">
        <v>16050</v>
      </c>
      <c r="B32" t="s">
        <v>74</v>
      </c>
      <c r="C32" t="s">
        <v>75</v>
      </c>
      <c r="D32">
        <v>8120</v>
      </c>
      <c r="E32" t="s">
        <v>23</v>
      </c>
      <c r="G32">
        <v>6.5000000000000002E-2</v>
      </c>
      <c r="H32">
        <v>8.77</v>
      </c>
      <c r="I32">
        <v>1.75</v>
      </c>
      <c r="K32">
        <v>8.77</v>
      </c>
      <c r="L32">
        <v>1.73</v>
      </c>
      <c r="M32">
        <v>161.53</v>
      </c>
      <c r="Q32">
        <f t="shared" si="0"/>
        <v>15.435200000000002</v>
      </c>
    </row>
    <row r="33" spans="1:17" x14ac:dyDescent="0.3">
      <c r="A33">
        <v>26048</v>
      </c>
      <c r="B33" t="s">
        <v>90</v>
      </c>
      <c r="C33" t="s">
        <v>91</v>
      </c>
      <c r="D33">
        <v>8120</v>
      </c>
      <c r="E33" t="s">
        <v>23</v>
      </c>
      <c r="G33">
        <v>0.23699999999999999</v>
      </c>
      <c r="H33">
        <v>31.99</v>
      </c>
      <c r="I33">
        <v>6.39</v>
      </c>
      <c r="K33">
        <v>31.99</v>
      </c>
      <c r="L33">
        <v>6.31</v>
      </c>
      <c r="M33">
        <v>161.6</v>
      </c>
      <c r="Q33">
        <f t="shared" si="0"/>
        <v>17.114650000000001</v>
      </c>
    </row>
    <row r="34" spans="1:17" x14ac:dyDescent="0.3">
      <c r="A34">
        <v>12010</v>
      </c>
      <c r="B34" t="s">
        <v>64</v>
      </c>
      <c r="C34" t="s">
        <v>65</v>
      </c>
      <c r="D34">
        <v>8120</v>
      </c>
      <c r="E34" t="s">
        <v>23</v>
      </c>
      <c r="G34">
        <v>0.18</v>
      </c>
      <c r="H34">
        <v>24.29</v>
      </c>
      <c r="I34">
        <v>4.8499999999999996</v>
      </c>
      <c r="K34">
        <v>24.29</v>
      </c>
      <c r="L34">
        <v>4.8099999999999996</v>
      </c>
      <c r="M34">
        <v>161.66</v>
      </c>
      <c r="Q34">
        <f t="shared" si="0"/>
        <v>36.070650000000001</v>
      </c>
    </row>
    <row r="35" spans="1:17" x14ac:dyDescent="0.3">
      <c r="A35">
        <v>6019</v>
      </c>
      <c r="B35" t="s">
        <v>58</v>
      </c>
      <c r="C35" t="s">
        <v>59</v>
      </c>
      <c r="D35">
        <v>8120</v>
      </c>
      <c r="E35" t="s">
        <v>23</v>
      </c>
      <c r="G35">
        <v>0.25600000000000001</v>
      </c>
      <c r="H35">
        <v>34.549999999999997</v>
      </c>
      <c r="I35">
        <v>6.91</v>
      </c>
      <c r="K35">
        <v>34.549999999999997</v>
      </c>
      <c r="L35">
        <v>6.85</v>
      </c>
      <c r="M35">
        <v>161.71</v>
      </c>
      <c r="Q35">
        <f t="shared" si="0"/>
        <v>0</v>
      </c>
    </row>
    <row r="36" spans="1:17" x14ac:dyDescent="0.3">
      <c r="A36">
        <v>18022</v>
      </c>
      <c r="B36" t="s">
        <v>78</v>
      </c>
      <c r="C36" t="s">
        <v>79</v>
      </c>
      <c r="D36">
        <v>8120</v>
      </c>
      <c r="E36" t="s">
        <v>23</v>
      </c>
      <c r="G36">
        <v>0.54830000000000001</v>
      </c>
      <c r="H36">
        <v>73.989999999999995</v>
      </c>
      <c r="I36">
        <v>14.77</v>
      </c>
      <c r="K36">
        <v>73.989999999999995</v>
      </c>
      <c r="L36">
        <v>14.71</v>
      </c>
      <c r="M36">
        <v>161.77000000000001</v>
      </c>
      <c r="Q36">
        <f t="shared" si="0"/>
        <v>0</v>
      </c>
    </row>
    <row r="37" spans="1:17" x14ac:dyDescent="0.3">
      <c r="A37">
        <v>20046</v>
      </c>
      <c r="B37" t="s">
        <v>84</v>
      </c>
      <c r="C37" t="s">
        <v>85</v>
      </c>
      <c r="D37">
        <v>8120</v>
      </c>
      <c r="E37" t="s">
        <v>23</v>
      </c>
      <c r="G37">
        <v>0.39500000000000002</v>
      </c>
      <c r="H37">
        <v>53.32</v>
      </c>
      <c r="I37">
        <v>10.66</v>
      </c>
      <c r="K37">
        <v>53.32</v>
      </c>
      <c r="L37">
        <v>10.58</v>
      </c>
      <c r="M37">
        <v>161.77000000000001</v>
      </c>
      <c r="Q37">
        <f t="shared" si="0"/>
        <v>0</v>
      </c>
    </row>
    <row r="38" spans="1:17" x14ac:dyDescent="0.3">
      <c r="A38">
        <v>1001</v>
      </c>
      <c r="B38" t="s">
        <v>22</v>
      </c>
      <c r="C38">
        <v>1712430261</v>
      </c>
      <c r="D38">
        <v>8120</v>
      </c>
      <c r="E38" t="s">
        <v>23</v>
      </c>
      <c r="G38">
        <v>0.16</v>
      </c>
      <c r="H38">
        <v>21.59</v>
      </c>
      <c r="I38">
        <v>4.3099999999999996</v>
      </c>
      <c r="K38">
        <v>21.59</v>
      </c>
      <c r="L38">
        <v>4.3099999999999996</v>
      </c>
      <c r="M38">
        <v>161.87</v>
      </c>
      <c r="Q38">
        <f t="shared" si="0"/>
        <v>0</v>
      </c>
    </row>
    <row r="39" spans="1:17" x14ac:dyDescent="0.3">
      <c r="A39">
        <v>20047</v>
      </c>
      <c r="B39" t="s">
        <v>86</v>
      </c>
      <c r="C39" t="s">
        <v>87</v>
      </c>
      <c r="D39">
        <v>8120</v>
      </c>
      <c r="E39" t="s">
        <v>23</v>
      </c>
      <c r="G39">
        <v>0.21</v>
      </c>
      <c r="H39">
        <v>28.34</v>
      </c>
      <c r="I39">
        <v>5.66</v>
      </c>
      <c r="K39">
        <v>28.34</v>
      </c>
      <c r="L39">
        <v>5.66</v>
      </c>
      <c r="M39">
        <v>161.9</v>
      </c>
      <c r="Q39">
        <f t="shared" si="0"/>
        <v>0</v>
      </c>
    </row>
    <row r="40" spans="1:17" x14ac:dyDescent="0.3">
      <c r="A40">
        <v>4228</v>
      </c>
      <c r="B40" t="s">
        <v>52</v>
      </c>
      <c r="C40" t="s">
        <v>53</v>
      </c>
      <c r="D40">
        <v>8120</v>
      </c>
      <c r="E40" t="s">
        <v>23</v>
      </c>
      <c r="G40">
        <v>0.15</v>
      </c>
      <c r="H40">
        <v>20.25</v>
      </c>
      <c r="I40">
        <v>4.05</v>
      </c>
      <c r="K40">
        <v>20.25</v>
      </c>
      <c r="L40">
        <v>4.05</v>
      </c>
      <c r="M40">
        <v>162</v>
      </c>
      <c r="Q40">
        <f t="shared" si="0"/>
        <v>0</v>
      </c>
    </row>
    <row r="41" spans="1:17" x14ac:dyDescent="0.3">
      <c r="A41" t="s">
        <v>6</v>
      </c>
      <c r="C41" t="s">
        <v>7</v>
      </c>
      <c r="D41" t="s">
        <v>8</v>
      </c>
      <c r="F41" t="s">
        <v>9</v>
      </c>
      <c r="G41" t="s">
        <v>10</v>
      </c>
      <c r="H41" t="s">
        <v>11</v>
      </c>
      <c r="I41" t="s">
        <v>11</v>
      </c>
      <c r="J41" t="s">
        <v>11</v>
      </c>
      <c r="K41" t="s">
        <v>11</v>
      </c>
      <c r="L41" t="s">
        <v>11</v>
      </c>
      <c r="M41" t="s">
        <v>12</v>
      </c>
    </row>
    <row r="42" spans="1:17" x14ac:dyDescent="0.3">
      <c r="A42" t="s">
        <v>4</v>
      </c>
    </row>
    <row r="43" spans="1:17" x14ac:dyDescent="0.3">
      <c r="A43" t="s">
        <v>5</v>
      </c>
    </row>
    <row r="44" spans="1:17" x14ac:dyDescent="0.3">
      <c r="C44" t="s">
        <v>13</v>
      </c>
      <c r="G44" t="s">
        <v>14</v>
      </c>
      <c r="H44" t="s">
        <v>15</v>
      </c>
      <c r="I44" t="s">
        <v>16</v>
      </c>
      <c r="J44" t="s">
        <v>17</v>
      </c>
      <c r="K44" t="s">
        <v>99</v>
      </c>
      <c r="L44" t="s">
        <v>99</v>
      </c>
    </row>
    <row r="45" spans="1:17" x14ac:dyDescent="0.3">
      <c r="A45" t="s">
        <v>5</v>
      </c>
      <c r="K45" t="s">
        <v>18</v>
      </c>
      <c r="L45" t="s">
        <v>19</v>
      </c>
    </row>
    <row r="46" spans="1:17" x14ac:dyDescent="0.3">
      <c r="A46" t="s">
        <v>5</v>
      </c>
    </row>
    <row r="47" spans="1:17" x14ac:dyDescent="0.3">
      <c r="A47" t="s">
        <v>5</v>
      </c>
    </row>
    <row r="48" spans="1:17" x14ac:dyDescent="0.3">
      <c r="A48" t="s">
        <v>5</v>
      </c>
    </row>
    <row r="49" spans="1:6" x14ac:dyDescent="0.3">
      <c r="A49" t="s">
        <v>5</v>
      </c>
    </row>
    <row r="50" spans="1:6" x14ac:dyDescent="0.3">
      <c r="A50" t="s">
        <v>5</v>
      </c>
    </row>
    <row r="51" spans="1:6" x14ac:dyDescent="0.3">
      <c r="A51" t="s">
        <v>5</v>
      </c>
    </row>
    <row r="52" spans="1:6" x14ac:dyDescent="0.3">
      <c r="A52" t="s">
        <v>5</v>
      </c>
    </row>
    <row r="53" spans="1:6" x14ac:dyDescent="0.3">
      <c r="A53" t="s">
        <v>5</v>
      </c>
    </row>
    <row r="54" spans="1:6" x14ac:dyDescent="0.3">
      <c r="A54" t="s">
        <v>5</v>
      </c>
    </row>
    <row r="55" spans="1:6" x14ac:dyDescent="0.3">
      <c r="A55" t="s">
        <v>5</v>
      </c>
    </row>
    <row r="56" spans="1:6" x14ac:dyDescent="0.3">
      <c r="A56" t="s">
        <v>5</v>
      </c>
    </row>
    <row r="57" spans="1:6" x14ac:dyDescent="0.3">
      <c r="A57" t="s">
        <v>5</v>
      </c>
    </row>
    <row r="58" spans="1:6" x14ac:dyDescent="0.3">
      <c r="A58" t="s">
        <v>5</v>
      </c>
    </row>
    <row r="59" spans="1:6" x14ac:dyDescent="0.3">
      <c r="A59" t="s">
        <v>5</v>
      </c>
    </row>
    <row r="60" spans="1:6" x14ac:dyDescent="0.3">
      <c r="A60" t="s">
        <v>5</v>
      </c>
    </row>
    <row r="61" spans="1:6" x14ac:dyDescent="0.3">
      <c r="A61" t="s">
        <v>5</v>
      </c>
    </row>
    <row r="62" spans="1:6" x14ac:dyDescent="0.3">
      <c r="A62" t="s">
        <v>0</v>
      </c>
      <c r="B62" t="s">
        <v>2</v>
      </c>
      <c r="D62" t="s">
        <v>93</v>
      </c>
      <c r="F62" t="s">
        <v>94</v>
      </c>
    </row>
    <row r="63" spans="1:6" x14ac:dyDescent="0.3">
      <c r="A63" t="s">
        <v>1</v>
      </c>
    </row>
    <row r="64" spans="1:6" x14ac:dyDescent="0.3">
      <c r="A64" t="s">
        <v>5</v>
      </c>
    </row>
    <row r="65" spans="1:9" x14ac:dyDescent="0.3">
      <c r="A65" t="s">
        <v>8</v>
      </c>
      <c r="C65" t="s">
        <v>10</v>
      </c>
      <c r="D65" t="s">
        <v>95</v>
      </c>
      <c r="E65" t="s">
        <v>95</v>
      </c>
      <c r="F65" t="s">
        <v>95</v>
      </c>
      <c r="G65" t="s">
        <v>96</v>
      </c>
      <c r="H65" t="s">
        <v>96</v>
      </c>
      <c r="I65" t="s">
        <v>96</v>
      </c>
    </row>
    <row r="66" spans="1:9" x14ac:dyDescent="0.3">
      <c r="C66" t="s">
        <v>14</v>
      </c>
      <c r="D66" t="s">
        <v>18</v>
      </c>
      <c r="E66" t="s">
        <v>19</v>
      </c>
      <c r="F66" t="s">
        <v>21</v>
      </c>
      <c r="G66" t="s">
        <v>20</v>
      </c>
      <c r="H66" t="s">
        <v>21</v>
      </c>
      <c r="I66" t="s">
        <v>97</v>
      </c>
    </row>
    <row r="67" spans="1:9" x14ac:dyDescent="0.3">
      <c r="A67" t="s">
        <v>5</v>
      </c>
    </row>
    <row r="68" spans="1:9" x14ac:dyDescent="0.3">
      <c r="A68">
        <v>8120</v>
      </c>
      <c r="B68" t="s">
        <v>98</v>
      </c>
      <c r="C68">
        <v>22.0688</v>
      </c>
      <c r="D68">
        <v>2496.59</v>
      </c>
      <c r="E68">
        <v>498.93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ptbattodocg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Luigina</dc:creator>
  <cp:lastModifiedBy>user</cp:lastModifiedBy>
  <dcterms:created xsi:type="dcterms:W3CDTF">2016-01-25T07:53:55Z</dcterms:created>
  <dcterms:modified xsi:type="dcterms:W3CDTF">2016-01-25T09:29:24Z</dcterms:modified>
</cp:coreProperties>
</file>