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22980" windowHeight="9528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Foglio1!$A$2:$AA$8</definedName>
  </definedNames>
  <calcPr calcId="125725"/>
</workbook>
</file>

<file path=xl/calcChain.xml><?xml version="1.0" encoding="utf-8"?>
<calcChain xmlns="http://schemas.openxmlformats.org/spreadsheetml/2006/main">
  <c r="F15" i="1"/>
  <c r="F12"/>
  <c r="F14"/>
  <c r="F13"/>
  <c r="F11"/>
  <c r="F10"/>
</calcChain>
</file>

<file path=xl/sharedStrings.xml><?xml version="1.0" encoding="utf-8"?>
<sst xmlns="http://schemas.openxmlformats.org/spreadsheetml/2006/main" count="161" uniqueCount="93">
  <si>
    <t>N. reg</t>
  </si>
  <si>
    <t>Data Reg.</t>
  </si>
  <si>
    <t>N. Formulario</t>
  </si>
  <si>
    <t>Codice cer</t>
  </si>
  <si>
    <t>Tipo rifiuto</t>
  </si>
  <si>
    <t>Q.tà Kg</t>
  </si>
  <si>
    <t>Stato fisico</t>
  </si>
  <si>
    <t>Recupero</t>
  </si>
  <si>
    <t>Trasportatore</t>
  </si>
  <si>
    <t>Destinatario</t>
  </si>
  <si>
    <t>Luogo di produzione</t>
  </si>
  <si>
    <t>Ragione sociale</t>
  </si>
  <si>
    <t>Codice Fiscale</t>
  </si>
  <si>
    <t>Indirizzo</t>
  </si>
  <si>
    <t>cap</t>
  </si>
  <si>
    <t xml:space="preserve">comune </t>
  </si>
  <si>
    <t>Prov.</t>
  </si>
  <si>
    <t>Iscrizione Albo</t>
  </si>
  <si>
    <t>Data</t>
  </si>
  <si>
    <t>Autorizzazione</t>
  </si>
  <si>
    <t>R13</t>
  </si>
  <si>
    <t>Conegliano</t>
  </si>
  <si>
    <t>TV</t>
  </si>
  <si>
    <t>Smaltimento</t>
  </si>
  <si>
    <t>150106</t>
  </si>
  <si>
    <t>-</t>
  </si>
  <si>
    <t>Solido non pulv.</t>
  </si>
  <si>
    <t>Ferro e Acciaio</t>
  </si>
  <si>
    <t>Imballaggi in materiali misti</t>
  </si>
  <si>
    <t>Liquido</t>
  </si>
  <si>
    <t>San Fior</t>
  </si>
  <si>
    <t>020704</t>
  </si>
  <si>
    <t>Scarti inutilizzati per il consumo e la trasformazione</t>
  </si>
  <si>
    <t>R03</t>
  </si>
  <si>
    <t>Ing. Am. Srl</t>
  </si>
  <si>
    <t>01996060248</t>
  </si>
  <si>
    <t>Mirano</t>
  </si>
  <si>
    <t>VE</t>
  </si>
  <si>
    <t>VE01304</t>
  </si>
  <si>
    <t>Bioman Spa</t>
  </si>
  <si>
    <t>02601751205</t>
  </si>
  <si>
    <t>Via Vivarina 18</t>
  </si>
  <si>
    <t>Maniago</t>
  </si>
  <si>
    <t>AIA/93</t>
  </si>
  <si>
    <t>Pulindustriale Srl</t>
  </si>
  <si>
    <t>02282780267</t>
  </si>
  <si>
    <t>VE00417</t>
  </si>
  <si>
    <t>TOTALE:</t>
  </si>
  <si>
    <t>Totale kg Scarti</t>
  </si>
  <si>
    <t>Totale kg Imballaggi</t>
  </si>
  <si>
    <t>Totake Kg Ferro e Acciaio</t>
  </si>
  <si>
    <t>FR 00938/15</t>
  </si>
  <si>
    <t>020701</t>
  </si>
  <si>
    <t>Rifiuti prodotti dalle operazioni di lavaggio, pulizia e macinazione della materia prima</t>
  </si>
  <si>
    <t>D9</t>
  </si>
  <si>
    <t>Depura Srl</t>
  </si>
  <si>
    <t>00435690300</t>
  </si>
  <si>
    <t>Via Braiduzza 16</t>
  </si>
  <si>
    <t>San Giovanni al Natisone</t>
  </si>
  <si>
    <t>UD</t>
  </si>
  <si>
    <t>AIA/108</t>
  </si>
  <si>
    <t>Via M.G. Piovesana, 15 - 31015 - Conegliano (TV)</t>
  </si>
  <si>
    <t>XBB 6305/16</t>
  </si>
  <si>
    <t>Via M. Piovesana, 153</t>
  </si>
  <si>
    <t>PRJ 272901/16</t>
  </si>
  <si>
    <t>170405</t>
  </si>
  <si>
    <t>Da Re Giuseppe sas</t>
  </si>
  <si>
    <t>02338700269</t>
  </si>
  <si>
    <t>Via dei Gelsi, 23</t>
  </si>
  <si>
    <t>VE00922</t>
  </si>
  <si>
    <t>XBB 6341/16</t>
  </si>
  <si>
    <t>Via Stazione, 80</t>
  </si>
  <si>
    <t>FR 01923/15</t>
  </si>
  <si>
    <t>Veneta Metalli Srl</t>
  </si>
  <si>
    <t>03346200268</t>
  </si>
  <si>
    <t>Via Marco Polo, 40/42</t>
  </si>
  <si>
    <t>494/2014</t>
  </si>
  <si>
    <t>FR 02409/16</t>
  </si>
  <si>
    <t>160114</t>
  </si>
  <si>
    <t>Liquidi antigelo contenenti sostanze pericolose</t>
  </si>
  <si>
    <t>D15</t>
  </si>
  <si>
    <t>ECO RA V SPA</t>
  </si>
  <si>
    <t>00737320259</t>
  </si>
  <si>
    <t>Z.Ind.le Villanova. 18</t>
  </si>
  <si>
    <t>Longarone</t>
  </si>
  <si>
    <t>BL</t>
  </si>
  <si>
    <t>Decr. 100</t>
  </si>
  <si>
    <t>Totale Kg rifiuti prodotti dalle operazioni di lavaggio, pulizia e macinazione</t>
  </si>
  <si>
    <t>Totale kg liquidi contenenti sostanze pericolose</t>
  </si>
  <si>
    <t>AUA41/2015</t>
  </si>
  <si>
    <t>COD.CER</t>
  </si>
  <si>
    <t>TRASPORTATORE</t>
  </si>
  <si>
    <t>TOTALI KG TRASPORTATI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</si>
</sst>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0" fillId="0" borderId="0" xfId="0" applyNumberFormat="1" applyBorder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4" fontId="0" fillId="0" borderId="5" xfId="0" applyNumberFormat="1" applyBorder="1"/>
    <xf numFmtId="0" fontId="0" fillId="0" borderId="10" xfId="0" applyBorder="1"/>
    <xf numFmtId="0" fontId="0" fillId="0" borderId="11" xfId="0" applyBorder="1"/>
    <xf numFmtId="49" fontId="0" fillId="0" borderId="0" xfId="0" applyNumberFormat="1" applyBorder="1" applyAlignment="1">
      <alignment horizontal="right"/>
    </xf>
    <xf numFmtId="0" fontId="0" fillId="0" borderId="0" xfId="0" applyBorder="1" applyAlignment="1"/>
    <xf numFmtId="164" fontId="0" fillId="0" borderId="0" xfId="1" applyNumberFormat="1" applyFont="1" applyBorder="1" applyAlignment="1"/>
    <xf numFmtId="0" fontId="0" fillId="0" borderId="7" xfId="0" applyBorder="1" applyAlignment="1"/>
    <xf numFmtId="49" fontId="0" fillId="0" borderId="7" xfId="0" applyNumberFormat="1" applyBorder="1"/>
    <xf numFmtId="0" fontId="0" fillId="0" borderId="0" xfId="0" applyFill="1" applyBorder="1" applyAlignme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4" xfId="0" applyFont="1" applyBorder="1" applyAlignment="1"/>
    <xf numFmtId="0" fontId="0" fillId="0" borderId="4" xfId="0" applyBorder="1" applyAlignment="1"/>
    <xf numFmtId="0" fontId="0" fillId="0" borderId="6" xfId="0" applyBorder="1" applyAlignment="1"/>
    <xf numFmtId="49" fontId="0" fillId="0" borderId="7" xfId="0" applyNumberFormat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0" xfId="0" applyFont="1" applyBorder="1"/>
    <xf numFmtId="164" fontId="0" fillId="0" borderId="0" xfId="1" applyNumberFormat="1" applyFont="1" applyFill="1" applyBorder="1" applyAlignment="1"/>
    <xf numFmtId="164" fontId="0" fillId="0" borderId="0" xfId="0" applyNumberFormat="1" applyBorder="1" applyAlignment="1"/>
    <xf numFmtId="164" fontId="0" fillId="0" borderId="0" xfId="1" applyNumberFormat="1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2" xfId="1" applyNumberFormat="1" applyFont="1" applyBorder="1" applyAlignment="1">
      <alignment vertical="center" wrapText="1"/>
    </xf>
    <xf numFmtId="164" fontId="2" fillId="0" borderId="0" xfId="1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49" fontId="2" fillId="0" borderId="0" xfId="0" applyNumberFormat="1" applyFont="1" applyBorder="1" applyAlignment="1">
      <alignment horizontal="righ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3"/>
  <sheetViews>
    <sheetView tabSelected="1" topLeftCell="F1" workbookViewId="0">
      <selection activeCell="N14" sqref="N14"/>
    </sheetView>
  </sheetViews>
  <sheetFormatPr defaultRowHeight="14.4"/>
  <cols>
    <col min="1" max="1" width="6" style="5" bestFit="1" customWidth="1"/>
    <col min="2" max="2" width="10.5546875" style="5" bestFit="1" customWidth="1"/>
    <col min="3" max="3" width="14.88671875" style="5" bestFit="1" customWidth="1"/>
    <col min="4" max="4" width="9.6640625" style="22" bestFit="1" customWidth="1"/>
    <col min="5" max="5" width="71.33203125" style="5" customWidth="1"/>
    <col min="6" max="6" width="12.33203125" style="23" bestFit="1" customWidth="1"/>
    <col min="7" max="7" width="14" style="5" bestFit="1" customWidth="1"/>
    <col min="8" max="8" width="11.77734375" style="10" bestFit="1" customWidth="1"/>
    <col min="9" max="9" width="9" style="10" bestFit="1" customWidth="1"/>
    <col min="10" max="10" width="18.77734375" style="23" bestFit="1" customWidth="1"/>
    <col min="11" max="11" width="12.5546875" style="4" bestFit="1" customWidth="1"/>
    <col min="12" max="12" width="23.88671875" style="5" bestFit="1" customWidth="1"/>
    <col min="13" max="13" width="10.33203125" style="5" bestFit="1" customWidth="1"/>
    <col min="14" max="14" width="12.88671875" style="34" bestFit="1" customWidth="1"/>
    <col min="15" max="15" width="5.44140625" style="5" bestFit="1" customWidth="1"/>
    <col min="16" max="16" width="13.21875" style="10" bestFit="1" customWidth="1"/>
    <col min="17" max="17" width="10.5546875" style="5" bestFit="1" customWidth="1"/>
    <col min="18" max="18" width="21.5546875" style="5" bestFit="1" customWidth="1"/>
    <col min="19" max="19" width="12.5546875" style="5" bestFit="1" customWidth="1"/>
    <col min="20" max="20" width="19.33203125" style="5" bestFit="1" customWidth="1"/>
    <col min="21" max="21" width="6" style="5" bestFit="1" customWidth="1"/>
    <col min="22" max="22" width="21.44140625" style="5" bestFit="1" customWidth="1"/>
    <col min="23" max="23" width="5.44140625" style="5" bestFit="1" customWidth="1"/>
    <col min="24" max="24" width="13.33203125" style="5" bestFit="1" customWidth="1"/>
    <col min="25" max="25" width="11.5546875" style="5" bestFit="1" customWidth="1"/>
    <col min="26" max="26" width="41.21875" style="5" bestFit="1" customWidth="1"/>
    <col min="27" max="16384" width="8.88671875" style="5"/>
  </cols>
  <sheetData>
    <row r="1" spans="1:27">
      <c r="A1" s="53" t="s">
        <v>0</v>
      </c>
      <c r="B1" s="42" t="s">
        <v>1</v>
      </c>
      <c r="C1" s="42" t="s">
        <v>2</v>
      </c>
      <c r="D1" s="55" t="s">
        <v>3</v>
      </c>
      <c r="E1" s="42" t="s">
        <v>4</v>
      </c>
      <c r="F1" s="51" t="s">
        <v>5</v>
      </c>
      <c r="G1" s="42" t="s">
        <v>6</v>
      </c>
      <c r="H1" s="42" t="s">
        <v>23</v>
      </c>
      <c r="I1" s="44" t="s">
        <v>7</v>
      </c>
      <c r="J1" s="46" t="s">
        <v>8</v>
      </c>
      <c r="K1" s="47"/>
      <c r="L1" s="47"/>
      <c r="M1" s="47"/>
      <c r="N1" s="47"/>
      <c r="O1" s="47"/>
      <c r="P1" s="47"/>
      <c r="Q1" s="48"/>
      <c r="R1" s="46" t="s">
        <v>9</v>
      </c>
      <c r="S1" s="47"/>
      <c r="T1" s="47"/>
      <c r="U1" s="47"/>
      <c r="V1" s="47"/>
      <c r="W1" s="47"/>
      <c r="X1" s="47"/>
      <c r="Y1" s="48"/>
      <c r="Z1" s="49" t="s">
        <v>10</v>
      </c>
    </row>
    <row r="2" spans="1:27">
      <c r="A2" s="54"/>
      <c r="B2" s="43"/>
      <c r="C2" s="43"/>
      <c r="D2" s="56"/>
      <c r="E2" s="43"/>
      <c r="F2" s="52"/>
      <c r="G2" s="43"/>
      <c r="H2" s="43"/>
      <c r="I2" s="45"/>
      <c r="J2" s="30" t="s">
        <v>11</v>
      </c>
      <c r="K2" s="1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18" t="s">
        <v>18</v>
      </c>
      <c r="R2" s="17" t="s">
        <v>11</v>
      </c>
      <c r="S2" s="1" t="s">
        <v>12</v>
      </c>
      <c r="T2" s="2" t="s">
        <v>13</v>
      </c>
      <c r="U2" s="2" t="s">
        <v>14</v>
      </c>
      <c r="V2" s="2" t="s">
        <v>15</v>
      </c>
      <c r="W2" s="2" t="s">
        <v>16</v>
      </c>
      <c r="X2" s="3" t="s">
        <v>19</v>
      </c>
      <c r="Y2" s="18" t="s">
        <v>18</v>
      </c>
      <c r="Z2" s="50"/>
    </row>
    <row r="3" spans="1:27">
      <c r="A3" s="11">
        <v>10</v>
      </c>
      <c r="B3" s="9">
        <v>42439</v>
      </c>
      <c r="C3" s="5" t="s">
        <v>51</v>
      </c>
      <c r="D3" s="22" t="s">
        <v>52</v>
      </c>
      <c r="E3" s="23" t="s">
        <v>53</v>
      </c>
      <c r="F3" s="24">
        <v>11290</v>
      </c>
      <c r="G3" s="34" t="s">
        <v>29</v>
      </c>
      <c r="H3" s="10" t="s">
        <v>54</v>
      </c>
      <c r="I3" s="12" t="s">
        <v>25</v>
      </c>
      <c r="J3" s="31" t="s">
        <v>44</v>
      </c>
      <c r="K3" s="4" t="s">
        <v>45</v>
      </c>
      <c r="L3" s="34" t="s">
        <v>63</v>
      </c>
      <c r="M3" s="5">
        <v>31015</v>
      </c>
      <c r="N3" s="34" t="s">
        <v>21</v>
      </c>
      <c r="O3" s="5" t="s">
        <v>22</v>
      </c>
      <c r="P3" s="10" t="s">
        <v>46</v>
      </c>
      <c r="Q3" s="19">
        <v>42396</v>
      </c>
      <c r="R3" s="11" t="s">
        <v>55</v>
      </c>
      <c r="S3" s="22" t="s">
        <v>56</v>
      </c>
      <c r="T3" s="5" t="s">
        <v>57</v>
      </c>
      <c r="U3" s="5">
        <v>33048</v>
      </c>
      <c r="V3" s="6" t="s">
        <v>58</v>
      </c>
      <c r="W3" s="6" t="s">
        <v>59</v>
      </c>
      <c r="X3" s="6" t="s">
        <v>60</v>
      </c>
      <c r="Y3" s="19">
        <v>40571</v>
      </c>
      <c r="Z3" s="20" t="s">
        <v>61</v>
      </c>
    </row>
    <row r="4" spans="1:27">
      <c r="A4" s="11">
        <v>12</v>
      </c>
      <c r="B4" s="9">
        <v>42621</v>
      </c>
      <c r="C4" s="5" t="s">
        <v>62</v>
      </c>
      <c r="D4" s="22" t="s">
        <v>31</v>
      </c>
      <c r="E4" s="5" t="s">
        <v>32</v>
      </c>
      <c r="F4" s="24">
        <v>8840</v>
      </c>
      <c r="G4" s="27" t="s">
        <v>26</v>
      </c>
      <c r="H4" s="10" t="s">
        <v>25</v>
      </c>
      <c r="I4" s="12" t="s">
        <v>33</v>
      </c>
      <c r="J4" s="31" t="s">
        <v>34</v>
      </c>
      <c r="K4" s="4" t="s">
        <v>35</v>
      </c>
      <c r="L4" s="34" t="s">
        <v>71</v>
      </c>
      <c r="M4" s="5">
        <v>30035</v>
      </c>
      <c r="N4" s="34" t="s">
        <v>36</v>
      </c>
      <c r="O4" s="5" t="s">
        <v>37</v>
      </c>
      <c r="P4" s="10" t="s">
        <v>38</v>
      </c>
      <c r="Q4" s="19">
        <v>41038</v>
      </c>
      <c r="R4" s="11" t="s">
        <v>39</v>
      </c>
      <c r="S4" s="22" t="s">
        <v>40</v>
      </c>
      <c r="T4" s="5" t="s">
        <v>41</v>
      </c>
      <c r="U4" s="5">
        <v>33085</v>
      </c>
      <c r="V4" s="6" t="s">
        <v>42</v>
      </c>
      <c r="W4" s="6" t="s">
        <v>37</v>
      </c>
      <c r="X4" s="6" t="s">
        <v>43</v>
      </c>
      <c r="Y4" s="19">
        <v>42143</v>
      </c>
      <c r="Z4" s="20" t="s">
        <v>61</v>
      </c>
      <c r="AA4" s="36"/>
    </row>
    <row r="5" spans="1:27">
      <c r="A5" s="11">
        <v>14</v>
      </c>
      <c r="B5" s="9">
        <v>42622</v>
      </c>
      <c r="C5" s="5" t="s">
        <v>64</v>
      </c>
      <c r="D5" s="22" t="s">
        <v>65</v>
      </c>
      <c r="E5" s="5" t="s">
        <v>27</v>
      </c>
      <c r="F5" s="37">
        <v>1630</v>
      </c>
      <c r="G5" s="27" t="s">
        <v>26</v>
      </c>
      <c r="H5" s="7" t="s">
        <v>25</v>
      </c>
      <c r="I5" s="12" t="s">
        <v>20</v>
      </c>
      <c r="J5" s="31" t="s">
        <v>66</v>
      </c>
      <c r="K5" s="4" t="s">
        <v>67</v>
      </c>
      <c r="L5" s="5" t="s">
        <v>68</v>
      </c>
      <c r="M5" s="5">
        <v>31015</v>
      </c>
      <c r="N5" s="8" t="s">
        <v>21</v>
      </c>
      <c r="O5" s="6" t="s">
        <v>22</v>
      </c>
      <c r="P5" s="7" t="s">
        <v>69</v>
      </c>
      <c r="Q5" s="19">
        <v>41177</v>
      </c>
      <c r="R5" s="31" t="s">
        <v>66</v>
      </c>
      <c r="S5" s="22" t="s">
        <v>67</v>
      </c>
      <c r="T5" s="5" t="s">
        <v>68</v>
      </c>
      <c r="U5" s="5">
        <v>31015</v>
      </c>
      <c r="V5" s="8" t="s">
        <v>21</v>
      </c>
      <c r="W5" s="6" t="s">
        <v>22</v>
      </c>
      <c r="X5" s="6" t="s">
        <v>89</v>
      </c>
      <c r="Y5" s="19">
        <v>42044</v>
      </c>
      <c r="Z5" s="20" t="s">
        <v>61</v>
      </c>
    </row>
    <row r="6" spans="1:27">
      <c r="A6" s="11">
        <v>16</v>
      </c>
      <c r="B6" s="9">
        <v>42627</v>
      </c>
      <c r="C6" s="6" t="s">
        <v>70</v>
      </c>
      <c r="D6" s="22" t="s">
        <v>31</v>
      </c>
      <c r="E6" s="5" t="s">
        <v>32</v>
      </c>
      <c r="F6" s="24">
        <v>14460</v>
      </c>
      <c r="G6" s="27" t="s">
        <v>26</v>
      </c>
      <c r="H6" s="10" t="s">
        <v>25</v>
      </c>
      <c r="I6" s="12" t="s">
        <v>33</v>
      </c>
      <c r="J6" s="31" t="s">
        <v>34</v>
      </c>
      <c r="K6" s="4" t="s">
        <v>35</v>
      </c>
      <c r="L6" s="34" t="s">
        <v>71</v>
      </c>
      <c r="M6" s="5">
        <v>30035</v>
      </c>
      <c r="N6" s="34" t="s">
        <v>36</v>
      </c>
      <c r="O6" s="5" t="s">
        <v>37</v>
      </c>
      <c r="P6" s="10" t="s">
        <v>38</v>
      </c>
      <c r="Q6" s="19">
        <v>41038</v>
      </c>
      <c r="R6" s="11" t="s">
        <v>39</v>
      </c>
      <c r="S6" s="22" t="s">
        <v>40</v>
      </c>
      <c r="T6" s="5" t="s">
        <v>41</v>
      </c>
      <c r="U6" s="5">
        <v>33085</v>
      </c>
      <c r="V6" s="6" t="s">
        <v>42</v>
      </c>
      <c r="W6" s="6" t="s">
        <v>37</v>
      </c>
      <c r="X6" s="6" t="s">
        <v>43</v>
      </c>
      <c r="Y6" s="19">
        <v>42143</v>
      </c>
      <c r="Z6" s="20" t="s">
        <v>61</v>
      </c>
    </row>
    <row r="7" spans="1:27">
      <c r="A7" s="11">
        <v>18</v>
      </c>
      <c r="B7" s="9">
        <v>42634</v>
      </c>
      <c r="C7" s="6" t="s">
        <v>72</v>
      </c>
      <c r="D7" s="22" t="s">
        <v>24</v>
      </c>
      <c r="E7" s="6" t="s">
        <v>28</v>
      </c>
      <c r="F7" s="37">
        <v>650</v>
      </c>
      <c r="G7" s="27" t="s">
        <v>26</v>
      </c>
      <c r="H7" s="10" t="s">
        <v>25</v>
      </c>
      <c r="I7" s="12" t="s">
        <v>20</v>
      </c>
      <c r="J7" s="31" t="s">
        <v>44</v>
      </c>
      <c r="K7" s="4" t="s">
        <v>45</v>
      </c>
      <c r="L7" s="34" t="s">
        <v>63</v>
      </c>
      <c r="M7" s="5">
        <v>31015</v>
      </c>
      <c r="N7" s="34" t="s">
        <v>21</v>
      </c>
      <c r="O7" s="5" t="s">
        <v>22</v>
      </c>
      <c r="P7" s="10" t="s">
        <v>46</v>
      </c>
      <c r="Q7" s="19">
        <v>42507</v>
      </c>
      <c r="R7" s="11" t="s">
        <v>73</v>
      </c>
      <c r="S7" s="22" t="s">
        <v>74</v>
      </c>
      <c r="T7" s="6" t="s">
        <v>75</v>
      </c>
      <c r="U7" s="6">
        <v>31020</v>
      </c>
      <c r="V7" s="6" t="s">
        <v>30</v>
      </c>
      <c r="W7" s="6" t="s">
        <v>22</v>
      </c>
      <c r="X7" s="6" t="s">
        <v>76</v>
      </c>
      <c r="Y7" s="19">
        <v>41955</v>
      </c>
      <c r="Z7" s="20" t="s">
        <v>61</v>
      </c>
    </row>
    <row r="8" spans="1:27">
      <c r="A8" s="11">
        <v>20</v>
      </c>
      <c r="B8" s="9">
        <v>42719</v>
      </c>
      <c r="C8" s="6" t="s">
        <v>77</v>
      </c>
      <c r="D8" s="22" t="s">
        <v>78</v>
      </c>
      <c r="E8" s="6" t="s">
        <v>79</v>
      </c>
      <c r="F8" s="37">
        <v>1550</v>
      </c>
      <c r="G8" s="27" t="s">
        <v>29</v>
      </c>
      <c r="H8" s="10" t="s">
        <v>80</v>
      </c>
      <c r="I8" s="12" t="s">
        <v>25</v>
      </c>
      <c r="J8" s="31" t="s">
        <v>44</v>
      </c>
      <c r="K8" s="4" t="s">
        <v>45</v>
      </c>
      <c r="L8" s="34" t="s">
        <v>63</v>
      </c>
      <c r="M8" s="5">
        <v>31015</v>
      </c>
      <c r="N8" s="34" t="s">
        <v>21</v>
      </c>
      <c r="O8" s="5" t="s">
        <v>22</v>
      </c>
      <c r="P8" s="10" t="s">
        <v>46</v>
      </c>
      <c r="Q8" s="19">
        <v>42507</v>
      </c>
      <c r="R8" s="11" t="s">
        <v>81</v>
      </c>
      <c r="S8" s="22" t="s">
        <v>82</v>
      </c>
      <c r="T8" s="6" t="s">
        <v>83</v>
      </c>
      <c r="U8" s="6">
        <v>32013</v>
      </c>
      <c r="V8" s="6" t="s">
        <v>84</v>
      </c>
      <c r="W8" s="6" t="s">
        <v>85</v>
      </c>
      <c r="X8" s="34" t="s">
        <v>86</v>
      </c>
      <c r="Y8" s="19">
        <v>40907</v>
      </c>
      <c r="Z8" s="20" t="s">
        <v>61</v>
      </c>
    </row>
    <row r="9" spans="1:27">
      <c r="A9" s="11"/>
      <c r="B9" s="9"/>
      <c r="C9" s="6"/>
      <c r="E9" s="6"/>
      <c r="F9" s="27"/>
      <c r="G9" s="27"/>
      <c r="I9" s="12"/>
      <c r="J9" s="31"/>
      <c r="L9" s="10"/>
      <c r="Q9" s="19"/>
      <c r="R9" s="11"/>
      <c r="S9" s="22"/>
      <c r="Y9" s="19"/>
      <c r="Z9" s="20"/>
    </row>
    <row r="10" spans="1:27">
      <c r="A10" s="11"/>
      <c r="B10" s="9"/>
      <c r="C10" s="6"/>
      <c r="E10" s="6" t="s">
        <v>47</v>
      </c>
      <c r="F10" s="38">
        <f>SUM(F3:F9)</f>
        <v>38420</v>
      </c>
      <c r="G10" s="27"/>
      <c r="I10" s="12"/>
      <c r="J10" s="17" t="s">
        <v>91</v>
      </c>
      <c r="K10" s="1" t="s">
        <v>90</v>
      </c>
      <c r="L10" s="41" t="s">
        <v>92</v>
      </c>
      <c r="M10" s="40"/>
      <c r="N10" s="8"/>
      <c r="O10" s="6"/>
      <c r="Q10" s="19"/>
      <c r="R10" s="11"/>
      <c r="S10" s="22"/>
      <c r="T10" s="6"/>
      <c r="U10" s="6"/>
      <c r="V10" s="6"/>
      <c r="W10" s="6"/>
      <c r="X10" s="6"/>
      <c r="Y10" s="19"/>
      <c r="Z10" s="20"/>
    </row>
    <row r="11" spans="1:27">
      <c r="A11" s="11"/>
      <c r="B11" s="9"/>
      <c r="C11" s="6"/>
      <c r="E11" s="6" t="s">
        <v>49</v>
      </c>
      <c r="F11" s="38">
        <f>F7</f>
        <v>650</v>
      </c>
      <c r="G11" s="27"/>
      <c r="I11" s="12"/>
      <c r="J11" s="31" t="s">
        <v>66</v>
      </c>
      <c r="K11" s="22" t="s">
        <v>65</v>
      </c>
      <c r="L11" s="39">
        <v>1630</v>
      </c>
      <c r="M11" s="39"/>
      <c r="N11" s="8"/>
      <c r="O11" s="6"/>
      <c r="Q11" s="19"/>
      <c r="R11" s="11"/>
      <c r="S11" s="22"/>
      <c r="T11" s="6"/>
      <c r="U11" s="6"/>
      <c r="V11" s="6"/>
      <c r="W11" s="6"/>
      <c r="X11" s="6"/>
      <c r="Y11" s="19"/>
      <c r="Z11" s="20"/>
    </row>
    <row r="12" spans="1:27">
      <c r="A12" s="11"/>
      <c r="B12" s="9"/>
      <c r="C12" s="6"/>
      <c r="E12" s="5" t="s">
        <v>87</v>
      </c>
      <c r="F12" s="38">
        <f>F3</f>
        <v>11290</v>
      </c>
      <c r="G12" s="27"/>
      <c r="I12" s="12"/>
      <c r="J12" s="31" t="s">
        <v>34</v>
      </c>
      <c r="K12" s="22" t="s">
        <v>31</v>
      </c>
      <c r="L12" s="39">
        <v>23300</v>
      </c>
      <c r="M12" s="39"/>
      <c r="N12" s="8"/>
      <c r="O12" s="6"/>
      <c r="Q12" s="19"/>
      <c r="R12" s="11"/>
      <c r="S12" s="22"/>
      <c r="T12" s="6"/>
      <c r="U12" s="6"/>
      <c r="V12" s="6"/>
      <c r="W12" s="6"/>
      <c r="X12" s="6"/>
      <c r="Y12" s="19"/>
      <c r="Z12" s="20"/>
    </row>
    <row r="13" spans="1:27">
      <c r="A13" s="11"/>
      <c r="B13" s="9"/>
      <c r="C13" s="6"/>
      <c r="E13" s="6" t="s">
        <v>48</v>
      </c>
      <c r="F13" s="38">
        <f>F6+F4</f>
        <v>23300</v>
      </c>
      <c r="G13" s="27"/>
      <c r="I13" s="12"/>
      <c r="J13" s="31" t="s">
        <v>44</v>
      </c>
      <c r="K13" s="22" t="s">
        <v>52</v>
      </c>
      <c r="L13" s="24">
        <v>11290</v>
      </c>
      <c r="M13" s="39"/>
      <c r="N13" s="8"/>
      <c r="O13" s="6"/>
      <c r="Q13" s="19"/>
      <c r="R13" s="11"/>
      <c r="S13" s="22"/>
      <c r="T13" s="6"/>
      <c r="U13" s="6"/>
      <c r="V13" s="6"/>
      <c r="W13" s="6"/>
      <c r="X13" s="6"/>
      <c r="Y13" s="19"/>
      <c r="Z13" s="20"/>
    </row>
    <row r="14" spans="1:27">
      <c r="A14" s="11"/>
      <c r="E14" s="6" t="s">
        <v>50</v>
      </c>
      <c r="F14" s="38">
        <f>F5</f>
        <v>1630</v>
      </c>
      <c r="I14" s="12"/>
      <c r="J14" s="31" t="s">
        <v>44</v>
      </c>
      <c r="K14" s="22" t="s">
        <v>24</v>
      </c>
      <c r="L14" s="37">
        <v>650</v>
      </c>
      <c r="M14" s="39"/>
      <c r="Q14" s="13"/>
      <c r="R14" s="11"/>
      <c r="Y14" s="13"/>
      <c r="Z14" s="20"/>
    </row>
    <row r="15" spans="1:27">
      <c r="A15" s="11"/>
      <c r="E15" s="6" t="s">
        <v>88</v>
      </c>
      <c r="F15" s="38">
        <f>F8</f>
        <v>1550</v>
      </c>
      <c r="I15" s="12"/>
      <c r="J15" s="31" t="s">
        <v>44</v>
      </c>
      <c r="K15" s="22" t="s">
        <v>78</v>
      </c>
      <c r="L15" s="37">
        <v>1550</v>
      </c>
      <c r="M15" s="39"/>
      <c r="Q15" s="13"/>
      <c r="R15" s="11"/>
      <c r="Y15" s="13"/>
      <c r="Z15" s="20"/>
    </row>
    <row r="16" spans="1:27" ht="15" thickBot="1">
      <c r="A16" s="14"/>
      <c r="B16" s="15"/>
      <c r="C16" s="15"/>
      <c r="D16" s="33"/>
      <c r="E16" s="15"/>
      <c r="F16" s="25"/>
      <c r="G16" s="15"/>
      <c r="H16" s="28"/>
      <c r="I16" s="29"/>
      <c r="J16" s="32"/>
      <c r="K16" s="26"/>
      <c r="L16" s="15"/>
      <c r="M16" s="15"/>
      <c r="N16" s="35"/>
      <c r="O16" s="15"/>
      <c r="P16" s="28"/>
      <c r="Q16" s="16"/>
      <c r="R16" s="14"/>
      <c r="S16" s="15"/>
      <c r="T16" s="15"/>
      <c r="U16" s="15"/>
      <c r="V16" s="15"/>
      <c r="W16" s="15"/>
      <c r="X16" s="15"/>
      <c r="Y16" s="16"/>
      <c r="Z16" s="21"/>
    </row>
    <row r="19" spans="6:13">
      <c r="K19" s="22"/>
      <c r="L19" s="39"/>
      <c r="M19" s="39"/>
    </row>
    <row r="20" spans="6:13">
      <c r="K20" s="22"/>
      <c r="L20" s="39"/>
      <c r="M20" s="39"/>
    </row>
    <row r="21" spans="6:13">
      <c r="F21" s="24"/>
      <c r="K21" s="22"/>
      <c r="L21" s="24"/>
      <c r="M21" s="39"/>
    </row>
    <row r="22" spans="6:13">
      <c r="F22" s="24"/>
      <c r="K22" s="22"/>
      <c r="L22" s="37"/>
      <c r="M22" s="39"/>
    </row>
    <row r="23" spans="6:13">
      <c r="F23" s="24"/>
      <c r="K23" s="22"/>
      <c r="L23" s="37"/>
      <c r="M23" s="39"/>
    </row>
  </sheetData>
  <mergeCells count="12">
    <mergeCell ref="F1:F2"/>
    <mergeCell ref="A1:A2"/>
    <mergeCell ref="B1:B2"/>
    <mergeCell ref="C1:C2"/>
    <mergeCell ref="D1:D2"/>
    <mergeCell ref="E1:E2"/>
    <mergeCell ref="G1:G2"/>
    <mergeCell ref="I1:I2"/>
    <mergeCell ref="J1:Q1"/>
    <mergeCell ref="R1:Y1"/>
    <mergeCell ref="Z1:Z2"/>
    <mergeCell ref="H1:H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Serenella</dc:creator>
  <cp:lastModifiedBy>Serenella</cp:lastModifiedBy>
  <dcterms:created xsi:type="dcterms:W3CDTF">2017-02-21T07:16:07Z</dcterms:created>
  <dcterms:modified xsi:type="dcterms:W3CDTF">2017-03-31T12:08:01Z</dcterms:modified>
</cp:coreProperties>
</file>