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bilancio\"/>
    </mc:Choice>
  </mc:AlternateContent>
  <bookViews>
    <workbookView xWindow="0" yWindow="0" windowWidth="23040" windowHeight="9408"/>
  </bookViews>
  <sheets>
    <sheet name="PORDENONE" sheetId="4" r:id="rId1"/>
    <sheet name="MANIAGO" sheetId="3" r:id="rId2"/>
    <sheet name="TOLMEZZO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5" i="3"/>
  <c r="D36" i="4"/>
  <c r="D6" i="4" l="1"/>
  <c r="D7" i="1"/>
  <c r="D4" i="1"/>
  <c r="D18" i="3"/>
  <c r="D7" i="3"/>
  <c r="D6" i="3"/>
  <c r="D4" i="3"/>
</calcChain>
</file>

<file path=xl/sharedStrings.xml><?xml version="1.0" encoding="utf-8"?>
<sst xmlns="http://schemas.openxmlformats.org/spreadsheetml/2006/main" count="200" uniqueCount="43">
  <si>
    <t>MERLOT IGT DELLE VENEZIE</t>
  </si>
  <si>
    <t>ROSSO TAVOLA</t>
  </si>
  <si>
    <t>BIANCO IGT DELLE VENEZIE</t>
  </si>
  <si>
    <t>SFUSO</t>
  </si>
  <si>
    <t>MERLOT DOC FRIULI GRAVE</t>
  </si>
  <si>
    <t>CABERNET SAUV. DOC FRIULI GRAVE</t>
  </si>
  <si>
    <t>CABERNET SIMPOSIO DOC FRIULI GRAVE</t>
  </si>
  <si>
    <t>MERLOT BAG IN BOX IGT VENEZIE</t>
  </si>
  <si>
    <t>CHARDONNAY BAG IN BOX IGT VENEZIE</t>
  </si>
  <si>
    <t>FRIULANO DOC FRIULI GRAVE</t>
  </si>
  <si>
    <t>PINOT GRIGIO DOC FRIULI GRAVE</t>
  </si>
  <si>
    <t>FRIULANO SIMPOSIO DOC FRIULI GRAVE</t>
  </si>
  <si>
    <t>SIMPOSIO PROSECCO</t>
  </si>
  <si>
    <t>PROSECCO DOC SPUMANTE EXTRA DRY</t>
  </si>
  <si>
    <t>PROSECCO DOCG SPUMANTE EXTRA DRY</t>
  </si>
  <si>
    <t>MARZEMINO FRIZZANTE IGT VENEZIE</t>
  </si>
  <si>
    <t>BAG IN BOX 5 LT</t>
  </si>
  <si>
    <t>BOTTIGLIE 0,75 LT</t>
  </si>
  <si>
    <t>VERDUZZO FRIZZANTE IGT VENEZIE</t>
  </si>
  <si>
    <t>PROSECCO DOC FRIZZANTE</t>
  </si>
  <si>
    <t>CHAMPAGNE GRAND RESERVE</t>
  </si>
  <si>
    <t>CHAMPAGNE BLANC DE BLANCS</t>
  </si>
  <si>
    <t>CABERNET FRANC DOC FRIULI GRAVE</t>
  </si>
  <si>
    <t>REFOSCO DAL P.R. DOC FRIULI GRAVE</t>
  </si>
  <si>
    <t>MOSCATO SPUMANTE DOC</t>
  </si>
  <si>
    <t>PROSECCO DOCG MAGNUM</t>
  </si>
  <si>
    <t>BOTTIGLIE 1,50 LT</t>
  </si>
  <si>
    <t>RIBOLLA GIALLA SPUMANTE</t>
  </si>
  <si>
    <t>ROSE' SPUMANTE DRY</t>
  </si>
  <si>
    <t>BOTTIGLIE 0,5 LT</t>
  </si>
  <si>
    <t>FIOLA BIANCO DA UVE STRAMATURE</t>
  </si>
  <si>
    <t>SPRITZ BEVANDA AROM.  A BASE DI VINO</t>
  </si>
  <si>
    <t>PROSECCO FRIZZANTE DOC TREVISO</t>
  </si>
  <si>
    <t>MANZONI BIANCO M.T.</t>
  </si>
  <si>
    <t>GIACENZA MANIAGO 30/06/17</t>
  </si>
  <si>
    <t>GIACENZA PORDENONE 30/06/17</t>
  </si>
  <si>
    <t>REFOSCO IGT DELLE VENEZIE</t>
  </si>
  <si>
    <t>VERDUZZO IGT DELLE VENEZIE</t>
  </si>
  <si>
    <t>GIACENZA TOLMEZZO 30/06/17</t>
  </si>
  <si>
    <t>SAUVIGNON DOC FRIULI GRAVE</t>
  </si>
  <si>
    <t>CABERNET IGT MARCA TREVIGIANA</t>
  </si>
  <si>
    <t xml:space="preserve"> </t>
  </si>
  <si>
    <t>prezzo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</si>
</sst>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F1" sqref="F1"/>
    </sheetView>
  </sheetViews>
  <sheetFormatPr defaultRowHeight="14.4" x14ac:dyDescent="0.3"/>
  <cols>
    <col min="2" max="2" width="37.44140625" customWidth="1"/>
    <col min="3" max="3" width="21.109375" customWidth="1"/>
  </cols>
  <sheetData>
    <row r="1" spans="1:6" x14ac:dyDescent="0.3">
      <c r="A1" t="s">
        <v>35</v>
      </c>
      <c r="F1" t="s">
        <v>42</v>
      </c>
    </row>
    <row r="3" spans="1:6" x14ac:dyDescent="0.3">
      <c r="A3">
        <v>2016</v>
      </c>
      <c r="B3" t="s">
        <v>0</v>
      </c>
      <c r="C3" t="s">
        <v>3</v>
      </c>
      <c r="D3" s="1">
        <v>107.52</v>
      </c>
    </row>
    <row r="4" spans="1:6" x14ac:dyDescent="0.3">
      <c r="B4" t="s">
        <v>1</v>
      </c>
      <c r="C4" t="s">
        <v>3</v>
      </c>
      <c r="D4" s="1">
        <v>2430.4</v>
      </c>
    </row>
    <row r="5" spans="1:6" x14ac:dyDescent="0.3">
      <c r="A5">
        <v>2016</v>
      </c>
      <c r="B5" t="s">
        <v>37</v>
      </c>
      <c r="C5" t="s">
        <v>3</v>
      </c>
      <c r="D5" s="1">
        <v>1201.6099999999999</v>
      </c>
    </row>
    <row r="6" spans="1:6" x14ac:dyDescent="0.3">
      <c r="A6">
        <v>2015</v>
      </c>
      <c r="B6" t="s">
        <v>2</v>
      </c>
      <c r="C6" t="s">
        <v>3</v>
      </c>
      <c r="D6" s="1">
        <f>1012+455.78</f>
        <v>1467.78</v>
      </c>
    </row>
    <row r="7" spans="1:6" x14ac:dyDescent="0.3">
      <c r="A7">
        <v>2016</v>
      </c>
      <c r="B7" t="s">
        <v>22</v>
      </c>
      <c r="C7" t="s">
        <v>17</v>
      </c>
      <c r="D7">
        <v>19.5</v>
      </c>
      <c r="E7" t="s">
        <v>41</v>
      </c>
    </row>
    <row r="8" spans="1:6" x14ac:dyDescent="0.3">
      <c r="A8">
        <v>2016</v>
      </c>
      <c r="B8" t="s">
        <v>5</v>
      </c>
      <c r="C8" t="s">
        <v>17</v>
      </c>
      <c r="D8">
        <v>68.25</v>
      </c>
    </row>
    <row r="9" spans="1:6" x14ac:dyDescent="0.3">
      <c r="A9">
        <v>2012</v>
      </c>
      <c r="B9" t="s">
        <v>6</v>
      </c>
      <c r="C9" t="s">
        <v>17</v>
      </c>
      <c r="D9">
        <v>3.75</v>
      </c>
    </row>
    <row r="10" spans="1:6" x14ac:dyDescent="0.3">
      <c r="B10" t="s">
        <v>40</v>
      </c>
      <c r="C10" t="s">
        <v>17</v>
      </c>
      <c r="D10">
        <v>49.5</v>
      </c>
    </row>
    <row r="11" spans="1:6" x14ac:dyDescent="0.3">
      <c r="B11" t="s">
        <v>21</v>
      </c>
      <c r="C11" t="s">
        <v>17</v>
      </c>
      <c r="D11">
        <v>5.25</v>
      </c>
    </row>
    <row r="12" spans="1:6" x14ac:dyDescent="0.3">
      <c r="B12" t="s">
        <v>20</v>
      </c>
      <c r="C12" t="s">
        <v>17</v>
      </c>
      <c r="D12">
        <v>7.5</v>
      </c>
    </row>
    <row r="13" spans="1:6" x14ac:dyDescent="0.3">
      <c r="B13" t="s">
        <v>8</v>
      </c>
      <c r="C13" t="s">
        <v>16</v>
      </c>
      <c r="D13">
        <v>105</v>
      </c>
    </row>
    <row r="14" spans="1:6" x14ac:dyDescent="0.3">
      <c r="B14" t="s">
        <v>30</v>
      </c>
      <c r="C14" t="s">
        <v>29</v>
      </c>
      <c r="D14">
        <v>6</v>
      </c>
    </row>
    <row r="15" spans="1:6" x14ac:dyDescent="0.3">
      <c r="A15">
        <v>2015</v>
      </c>
      <c r="B15" t="s">
        <v>9</v>
      </c>
      <c r="C15" t="s">
        <v>17</v>
      </c>
      <c r="D15">
        <v>39.75</v>
      </c>
    </row>
    <row r="16" spans="1:6" x14ac:dyDescent="0.3">
      <c r="A16">
        <v>2016</v>
      </c>
      <c r="B16" t="s">
        <v>11</v>
      </c>
      <c r="C16" t="s">
        <v>17</v>
      </c>
      <c r="D16">
        <v>8.25</v>
      </c>
    </row>
    <row r="17" spans="1:4" x14ac:dyDescent="0.3">
      <c r="B17" t="s">
        <v>33</v>
      </c>
      <c r="C17" t="s">
        <v>17</v>
      </c>
      <c r="D17">
        <v>31.5</v>
      </c>
    </row>
    <row r="18" spans="1:4" x14ac:dyDescent="0.3">
      <c r="B18" t="s">
        <v>15</v>
      </c>
      <c r="C18" t="s">
        <v>17</v>
      </c>
      <c r="D18">
        <v>29.25</v>
      </c>
    </row>
    <row r="19" spans="1:4" x14ac:dyDescent="0.3">
      <c r="B19" t="s">
        <v>7</v>
      </c>
      <c r="C19" t="s">
        <v>16</v>
      </c>
      <c r="D19">
        <v>105</v>
      </c>
    </row>
    <row r="20" spans="1:4" x14ac:dyDescent="0.3">
      <c r="A20">
        <v>2014</v>
      </c>
      <c r="B20" t="s">
        <v>4</v>
      </c>
      <c r="C20" t="s">
        <v>17</v>
      </c>
      <c r="D20">
        <v>28.5</v>
      </c>
    </row>
    <row r="21" spans="1:4" x14ac:dyDescent="0.3">
      <c r="A21">
        <v>2016</v>
      </c>
      <c r="B21" t="s">
        <v>4</v>
      </c>
      <c r="C21" t="s">
        <v>17</v>
      </c>
      <c r="D21">
        <v>9</v>
      </c>
    </row>
    <row r="22" spans="1:4" x14ac:dyDescent="0.3">
      <c r="B22" t="s">
        <v>24</v>
      </c>
      <c r="C22" t="s">
        <v>17</v>
      </c>
      <c r="D22">
        <v>14.25</v>
      </c>
    </row>
    <row r="23" spans="1:4" x14ac:dyDescent="0.3">
      <c r="A23">
        <v>2015</v>
      </c>
      <c r="B23" t="s">
        <v>10</v>
      </c>
      <c r="C23" t="s">
        <v>17</v>
      </c>
      <c r="D23">
        <v>34.5</v>
      </c>
    </row>
    <row r="24" spans="1:4" x14ac:dyDescent="0.3">
      <c r="B24" t="s">
        <v>19</v>
      </c>
      <c r="C24" t="s">
        <v>17</v>
      </c>
      <c r="D24">
        <v>75.75</v>
      </c>
    </row>
    <row r="25" spans="1:4" x14ac:dyDescent="0.3">
      <c r="B25" t="s">
        <v>13</v>
      </c>
      <c r="C25" t="s">
        <v>17</v>
      </c>
      <c r="D25">
        <v>57.75</v>
      </c>
    </row>
    <row r="26" spans="1:4" x14ac:dyDescent="0.3">
      <c r="B26" t="s">
        <v>25</v>
      </c>
      <c r="C26" t="s">
        <v>26</v>
      </c>
      <c r="D26">
        <v>4.5</v>
      </c>
    </row>
    <row r="27" spans="1:4" x14ac:dyDescent="0.3">
      <c r="B27" t="s">
        <v>14</v>
      </c>
      <c r="C27" t="s">
        <v>17</v>
      </c>
      <c r="D27">
        <v>19.5</v>
      </c>
    </row>
    <row r="28" spans="1:4" x14ac:dyDescent="0.3">
      <c r="B28" t="s">
        <v>32</v>
      </c>
      <c r="C28" t="s">
        <v>17</v>
      </c>
      <c r="D28">
        <v>30.75</v>
      </c>
    </row>
    <row r="29" spans="1:4" x14ac:dyDescent="0.3">
      <c r="A29">
        <v>2016</v>
      </c>
      <c r="B29" t="s">
        <v>23</v>
      </c>
      <c r="C29" t="s">
        <v>17</v>
      </c>
      <c r="D29">
        <v>35.25</v>
      </c>
    </row>
    <row r="30" spans="1:4" x14ac:dyDescent="0.3">
      <c r="B30" t="s">
        <v>27</v>
      </c>
      <c r="C30" t="s">
        <v>17</v>
      </c>
      <c r="D30">
        <v>34.5</v>
      </c>
    </row>
    <row r="31" spans="1:4" x14ac:dyDescent="0.3">
      <c r="B31" t="s">
        <v>28</v>
      </c>
      <c r="C31" t="s">
        <v>17</v>
      </c>
      <c r="D31">
        <v>13.5</v>
      </c>
    </row>
    <row r="32" spans="1:4" x14ac:dyDescent="0.3">
      <c r="A32">
        <v>2016</v>
      </c>
      <c r="B32" t="s">
        <v>39</v>
      </c>
      <c r="C32" t="s">
        <v>17</v>
      </c>
      <c r="D32">
        <v>27</v>
      </c>
    </row>
    <row r="33" spans="2:4" x14ac:dyDescent="0.3">
      <c r="B33" t="s">
        <v>31</v>
      </c>
      <c r="C33" t="s">
        <v>17</v>
      </c>
      <c r="D33">
        <v>13.5</v>
      </c>
    </row>
    <row r="34" spans="2:4" x14ac:dyDescent="0.3">
      <c r="B34" t="s">
        <v>18</v>
      </c>
      <c r="C34" t="s">
        <v>17</v>
      </c>
      <c r="D34">
        <v>24.75</v>
      </c>
    </row>
    <row r="36" spans="2:4" x14ac:dyDescent="0.3">
      <c r="D36" s="1">
        <f>SUM(D3:D34)</f>
        <v>6108.8099999999995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10" workbookViewId="0">
      <selection activeCell="L33" sqref="L33"/>
    </sheetView>
  </sheetViews>
  <sheetFormatPr defaultRowHeight="14.4" x14ac:dyDescent="0.3"/>
  <cols>
    <col min="2" max="2" width="37.44140625" customWidth="1"/>
    <col min="3" max="3" width="22.5546875" customWidth="1"/>
  </cols>
  <sheetData>
    <row r="1" spans="1:4" x14ac:dyDescent="0.3">
      <c r="A1" t="s">
        <v>34</v>
      </c>
    </row>
    <row r="3" spans="1:4" x14ac:dyDescent="0.3">
      <c r="A3">
        <v>2016</v>
      </c>
      <c r="B3" t="s">
        <v>0</v>
      </c>
      <c r="C3" t="s">
        <v>3</v>
      </c>
      <c r="D3" s="1">
        <v>1019.67</v>
      </c>
    </row>
    <row r="4" spans="1:4" x14ac:dyDescent="0.3">
      <c r="B4" t="s">
        <v>1</v>
      </c>
      <c r="C4" t="s">
        <v>3</v>
      </c>
      <c r="D4" s="1">
        <f>652.36+2.15+787.35</f>
        <v>1441.8600000000001</v>
      </c>
    </row>
    <row r="5" spans="1:4" x14ac:dyDescent="0.3">
      <c r="A5">
        <v>2015</v>
      </c>
      <c r="B5" t="s">
        <v>36</v>
      </c>
      <c r="C5" t="s">
        <v>3</v>
      </c>
      <c r="D5" s="1">
        <v>75</v>
      </c>
    </row>
    <row r="6" spans="1:4" x14ac:dyDescent="0.3">
      <c r="A6">
        <v>2016</v>
      </c>
      <c r="B6" t="s">
        <v>37</v>
      </c>
      <c r="C6" t="s">
        <v>3</v>
      </c>
      <c r="D6" s="1">
        <f>135+162.76</f>
        <v>297.76</v>
      </c>
    </row>
    <row r="7" spans="1:4" x14ac:dyDescent="0.3">
      <c r="A7">
        <v>2015</v>
      </c>
      <c r="B7" t="s">
        <v>2</v>
      </c>
      <c r="C7" t="s">
        <v>3</v>
      </c>
      <c r="D7" s="1">
        <f>577.33+1954.45</f>
        <v>2531.7800000000002</v>
      </c>
    </row>
    <row r="8" spans="1:4" x14ac:dyDescent="0.3">
      <c r="A8">
        <v>2016</v>
      </c>
      <c r="B8" t="s">
        <v>22</v>
      </c>
      <c r="C8" t="s">
        <v>17</v>
      </c>
      <c r="D8">
        <v>33.75</v>
      </c>
    </row>
    <row r="9" spans="1:4" x14ac:dyDescent="0.3">
      <c r="A9">
        <v>2016</v>
      </c>
      <c r="B9" t="s">
        <v>5</v>
      </c>
      <c r="C9" t="s">
        <v>17</v>
      </c>
      <c r="D9">
        <v>32.25</v>
      </c>
    </row>
    <row r="10" spans="1:4" x14ac:dyDescent="0.3">
      <c r="A10">
        <v>2013</v>
      </c>
      <c r="B10" t="s">
        <v>6</v>
      </c>
      <c r="C10" t="s">
        <v>17</v>
      </c>
      <c r="D10">
        <v>9</v>
      </c>
    </row>
    <row r="11" spans="1:4" x14ac:dyDescent="0.3">
      <c r="B11" t="s">
        <v>21</v>
      </c>
      <c r="C11" t="s">
        <v>17</v>
      </c>
      <c r="D11">
        <v>8.25</v>
      </c>
    </row>
    <row r="12" spans="1:4" x14ac:dyDescent="0.3">
      <c r="B12" t="s">
        <v>20</v>
      </c>
      <c r="C12" t="s">
        <v>17</v>
      </c>
      <c r="D12">
        <v>9</v>
      </c>
    </row>
    <row r="13" spans="1:4" x14ac:dyDescent="0.3">
      <c r="B13" t="s">
        <v>8</v>
      </c>
      <c r="C13" t="s">
        <v>16</v>
      </c>
      <c r="D13">
        <v>65</v>
      </c>
    </row>
    <row r="14" spans="1:4" x14ac:dyDescent="0.3">
      <c r="B14" t="s">
        <v>30</v>
      </c>
      <c r="C14" t="s">
        <v>29</v>
      </c>
      <c r="D14">
        <v>1</v>
      </c>
    </row>
    <row r="15" spans="1:4" x14ac:dyDescent="0.3">
      <c r="A15">
        <v>2015</v>
      </c>
      <c r="B15" t="s">
        <v>9</v>
      </c>
      <c r="C15" t="s">
        <v>17</v>
      </c>
      <c r="D15">
        <v>33</v>
      </c>
    </row>
    <row r="16" spans="1:4" x14ac:dyDescent="0.3">
      <c r="A16">
        <v>2016</v>
      </c>
      <c r="B16" t="s">
        <v>11</v>
      </c>
      <c r="C16" t="s">
        <v>17</v>
      </c>
      <c r="D16">
        <v>14.25</v>
      </c>
    </row>
    <row r="17" spans="1:4" x14ac:dyDescent="0.3">
      <c r="B17" t="s">
        <v>33</v>
      </c>
      <c r="C17" t="s">
        <v>17</v>
      </c>
      <c r="D17">
        <v>25.5</v>
      </c>
    </row>
    <row r="18" spans="1:4" x14ac:dyDescent="0.3">
      <c r="B18" t="s">
        <v>15</v>
      </c>
      <c r="C18" t="s">
        <v>17</v>
      </c>
      <c r="D18">
        <f>2.25+12.75</f>
        <v>15</v>
      </c>
    </row>
    <row r="19" spans="1:4" x14ac:dyDescent="0.3">
      <c r="B19" t="s">
        <v>7</v>
      </c>
      <c r="C19" t="s">
        <v>16</v>
      </c>
      <c r="D19">
        <v>90</v>
      </c>
    </row>
    <row r="20" spans="1:4" x14ac:dyDescent="0.3">
      <c r="A20">
        <v>2016</v>
      </c>
      <c r="B20" t="s">
        <v>4</v>
      </c>
      <c r="C20" t="s">
        <v>17</v>
      </c>
      <c r="D20">
        <v>39.75</v>
      </c>
    </row>
    <row r="21" spans="1:4" x14ac:dyDescent="0.3">
      <c r="B21" t="s">
        <v>24</v>
      </c>
      <c r="C21" t="s">
        <v>17</v>
      </c>
      <c r="D21">
        <v>12</v>
      </c>
    </row>
    <row r="22" spans="1:4" x14ac:dyDescent="0.3">
      <c r="A22">
        <v>2015</v>
      </c>
      <c r="B22" t="s">
        <v>10</v>
      </c>
      <c r="C22" t="s">
        <v>17</v>
      </c>
      <c r="D22">
        <v>21</v>
      </c>
    </row>
    <row r="23" spans="1:4" x14ac:dyDescent="0.3">
      <c r="B23" t="s">
        <v>19</v>
      </c>
      <c r="C23" t="s">
        <v>17</v>
      </c>
      <c r="D23">
        <v>32.25</v>
      </c>
    </row>
    <row r="24" spans="1:4" x14ac:dyDescent="0.3">
      <c r="B24" t="s">
        <v>13</v>
      </c>
      <c r="C24" t="s">
        <v>17</v>
      </c>
      <c r="D24">
        <v>23.25</v>
      </c>
    </row>
    <row r="25" spans="1:4" x14ac:dyDescent="0.3">
      <c r="B25" t="s">
        <v>25</v>
      </c>
      <c r="C25" t="s">
        <v>26</v>
      </c>
      <c r="D25">
        <v>10.5</v>
      </c>
    </row>
    <row r="26" spans="1:4" x14ac:dyDescent="0.3">
      <c r="B26" t="s">
        <v>14</v>
      </c>
      <c r="C26" t="s">
        <v>17</v>
      </c>
      <c r="D26">
        <v>13.5</v>
      </c>
    </row>
    <row r="27" spans="1:4" x14ac:dyDescent="0.3">
      <c r="B27" t="s">
        <v>32</v>
      </c>
      <c r="C27" t="s">
        <v>17</v>
      </c>
      <c r="D27">
        <v>24</v>
      </c>
    </row>
    <row r="28" spans="1:4" x14ac:dyDescent="0.3">
      <c r="A28">
        <v>2016</v>
      </c>
      <c r="B28" t="s">
        <v>23</v>
      </c>
      <c r="C28" t="s">
        <v>17</v>
      </c>
      <c r="D28">
        <v>16.5</v>
      </c>
    </row>
    <row r="29" spans="1:4" x14ac:dyDescent="0.3">
      <c r="B29" t="s">
        <v>27</v>
      </c>
      <c r="C29" t="s">
        <v>17</v>
      </c>
      <c r="D29">
        <v>13.5</v>
      </c>
    </row>
    <row r="30" spans="1:4" x14ac:dyDescent="0.3">
      <c r="B30" t="s">
        <v>28</v>
      </c>
      <c r="C30" t="s">
        <v>17</v>
      </c>
      <c r="D30">
        <v>17.25</v>
      </c>
    </row>
    <row r="31" spans="1:4" x14ac:dyDescent="0.3">
      <c r="B31" t="s">
        <v>12</v>
      </c>
      <c r="C31" t="s">
        <v>17</v>
      </c>
      <c r="D31">
        <v>45</v>
      </c>
    </row>
    <row r="32" spans="1:4" x14ac:dyDescent="0.3">
      <c r="B32" t="s">
        <v>31</v>
      </c>
      <c r="C32" t="s">
        <v>17</v>
      </c>
      <c r="D32">
        <v>22.5</v>
      </c>
    </row>
    <row r="33" spans="2:4" x14ac:dyDescent="0.3">
      <c r="B33" t="s">
        <v>18</v>
      </c>
      <c r="C33" t="s">
        <v>17</v>
      </c>
      <c r="D33">
        <v>18.75</v>
      </c>
    </row>
    <row r="34" spans="2:4" x14ac:dyDescent="0.3">
      <c r="D34" s="1" t="s">
        <v>41</v>
      </c>
    </row>
    <row r="35" spans="2:4" x14ac:dyDescent="0.3">
      <c r="D35" s="1">
        <f>SUM(D3:D34)</f>
        <v>6011.82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K31" sqref="K31"/>
    </sheetView>
  </sheetViews>
  <sheetFormatPr defaultRowHeight="14.4" x14ac:dyDescent="0.3"/>
  <cols>
    <col min="2" max="2" width="37.44140625" customWidth="1"/>
    <col min="3" max="3" width="22.44140625" customWidth="1"/>
  </cols>
  <sheetData>
    <row r="1" spans="1:4" x14ac:dyDescent="0.3">
      <c r="A1" t="s">
        <v>38</v>
      </c>
    </row>
    <row r="3" spans="1:4" x14ac:dyDescent="0.3">
      <c r="A3">
        <v>2016</v>
      </c>
      <c r="B3" t="s">
        <v>0</v>
      </c>
      <c r="C3" t="s">
        <v>3</v>
      </c>
      <c r="D3" s="1">
        <v>1019.67</v>
      </c>
    </row>
    <row r="4" spans="1:4" x14ac:dyDescent="0.3">
      <c r="B4" t="s">
        <v>1</v>
      </c>
      <c r="C4" t="s">
        <v>3</v>
      </c>
      <c r="D4" s="1">
        <f>2022+389</f>
        <v>2411</v>
      </c>
    </row>
    <row r="5" spans="1:4" x14ac:dyDescent="0.3">
      <c r="A5">
        <v>2015</v>
      </c>
      <c r="B5" t="s">
        <v>36</v>
      </c>
      <c r="C5" t="s">
        <v>3</v>
      </c>
      <c r="D5" s="1">
        <v>1223</v>
      </c>
    </row>
    <row r="6" spans="1:4" x14ac:dyDescent="0.3">
      <c r="A6">
        <v>2016</v>
      </c>
      <c r="B6" t="s">
        <v>37</v>
      </c>
      <c r="C6" t="s">
        <v>3</v>
      </c>
      <c r="D6" s="1">
        <v>683</v>
      </c>
    </row>
    <row r="7" spans="1:4" x14ac:dyDescent="0.3">
      <c r="A7">
        <v>2015</v>
      </c>
      <c r="B7" t="s">
        <v>2</v>
      </c>
      <c r="C7" t="s">
        <v>3</v>
      </c>
      <c r="D7" s="1">
        <f>982+802</f>
        <v>1784</v>
      </c>
    </row>
    <row r="8" spans="1:4" x14ac:dyDescent="0.3">
      <c r="A8">
        <v>2015</v>
      </c>
      <c r="B8" t="s">
        <v>22</v>
      </c>
      <c r="C8" t="s">
        <v>17</v>
      </c>
      <c r="D8">
        <v>48.75</v>
      </c>
    </row>
    <row r="9" spans="1:4" x14ac:dyDescent="0.3">
      <c r="A9">
        <v>2016</v>
      </c>
      <c r="B9" t="s">
        <v>5</v>
      </c>
      <c r="C9" t="s">
        <v>17</v>
      </c>
      <c r="D9">
        <v>108</v>
      </c>
    </row>
    <row r="10" spans="1:4" x14ac:dyDescent="0.3">
      <c r="A10">
        <v>2013</v>
      </c>
      <c r="B10" t="s">
        <v>6</v>
      </c>
      <c r="C10" t="s">
        <v>17</v>
      </c>
      <c r="D10">
        <v>1.5</v>
      </c>
    </row>
    <row r="11" spans="1:4" x14ac:dyDescent="0.3">
      <c r="B11" t="s">
        <v>40</v>
      </c>
      <c r="C11" t="s">
        <v>17</v>
      </c>
      <c r="D11">
        <v>3</v>
      </c>
    </row>
    <row r="12" spans="1:4" x14ac:dyDescent="0.3">
      <c r="B12" t="s">
        <v>21</v>
      </c>
      <c r="C12" t="s">
        <v>17</v>
      </c>
      <c r="D12">
        <v>5.25</v>
      </c>
    </row>
    <row r="13" spans="1:4" x14ac:dyDescent="0.3">
      <c r="B13" t="s">
        <v>20</v>
      </c>
      <c r="C13" t="s">
        <v>17</v>
      </c>
      <c r="D13">
        <v>5.25</v>
      </c>
    </row>
    <row r="14" spans="1:4" x14ac:dyDescent="0.3">
      <c r="B14" t="s">
        <v>8</v>
      </c>
      <c r="C14" t="s">
        <v>16</v>
      </c>
      <c r="D14">
        <v>130</v>
      </c>
    </row>
    <row r="15" spans="1:4" x14ac:dyDescent="0.3">
      <c r="B15" t="s">
        <v>30</v>
      </c>
      <c r="C15" t="s">
        <v>29</v>
      </c>
      <c r="D15">
        <v>3</v>
      </c>
    </row>
    <row r="16" spans="1:4" x14ac:dyDescent="0.3">
      <c r="A16">
        <v>2015</v>
      </c>
      <c r="B16" t="s">
        <v>9</v>
      </c>
      <c r="C16" t="s">
        <v>17</v>
      </c>
      <c r="D16">
        <v>70.5</v>
      </c>
    </row>
    <row r="17" spans="1:4" x14ac:dyDescent="0.3">
      <c r="A17">
        <v>2012</v>
      </c>
      <c r="B17" t="s">
        <v>11</v>
      </c>
      <c r="C17" t="s">
        <v>17</v>
      </c>
      <c r="D17">
        <v>12</v>
      </c>
    </row>
    <row r="18" spans="1:4" x14ac:dyDescent="0.3">
      <c r="A18">
        <v>2016</v>
      </c>
      <c r="B18" t="s">
        <v>11</v>
      </c>
      <c r="C18" t="s">
        <v>17</v>
      </c>
      <c r="D18">
        <v>25.5</v>
      </c>
    </row>
    <row r="19" spans="1:4" x14ac:dyDescent="0.3">
      <c r="B19" t="s">
        <v>33</v>
      </c>
      <c r="C19" t="s">
        <v>17</v>
      </c>
      <c r="D19">
        <v>35.25</v>
      </c>
    </row>
    <row r="20" spans="1:4" x14ac:dyDescent="0.3">
      <c r="B20" t="s">
        <v>15</v>
      </c>
      <c r="C20" t="s">
        <v>17</v>
      </c>
      <c r="D20">
        <v>45.75</v>
      </c>
    </row>
    <row r="21" spans="1:4" x14ac:dyDescent="0.3">
      <c r="B21" t="s">
        <v>7</v>
      </c>
      <c r="C21" t="s">
        <v>16</v>
      </c>
      <c r="D21">
        <v>40</v>
      </c>
    </row>
    <row r="22" spans="1:4" x14ac:dyDescent="0.3">
      <c r="A22">
        <v>2016</v>
      </c>
      <c r="B22" t="s">
        <v>4</v>
      </c>
      <c r="C22" t="s">
        <v>17</v>
      </c>
      <c r="D22">
        <v>57.75</v>
      </c>
    </row>
    <row r="23" spans="1:4" x14ac:dyDescent="0.3">
      <c r="B23" t="s">
        <v>24</v>
      </c>
      <c r="C23" t="s">
        <v>17</v>
      </c>
      <c r="D23">
        <v>15.75</v>
      </c>
    </row>
    <row r="24" spans="1:4" x14ac:dyDescent="0.3">
      <c r="A24">
        <v>2015</v>
      </c>
      <c r="B24" t="s">
        <v>10</v>
      </c>
      <c r="C24" t="s">
        <v>17</v>
      </c>
      <c r="D24">
        <v>39.75</v>
      </c>
    </row>
    <row r="25" spans="1:4" x14ac:dyDescent="0.3">
      <c r="B25" t="s">
        <v>19</v>
      </c>
      <c r="C25" t="s">
        <v>17</v>
      </c>
      <c r="D25">
        <v>69.75</v>
      </c>
    </row>
    <row r="26" spans="1:4" x14ac:dyDescent="0.3">
      <c r="B26" t="s">
        <v>13</v>
      </c>
      <c r="C26" t="s">
        <v>17</v>
      </c>
      <c r="D26">
        <v>60.75</v>
      </c>
    </row>
    <row r="27" spans="1:4" x14ac:dyDescent="0.3">
      <c r="B27" t="s">
        <v>25</v>
      </c>
      <c r="C27" t="s">
        <v>26</v>
      </c>
      <c r="D27">
        <v>27</v>
      </c>
    </row>
    <row r="28" spans="1:4" x14ac:dyDescent="0.3">
      <c r="B28" t="s">
        <v>14</v>
      </c>
      <c r="C28" t="s">
        <v>17</v>
      </c>
      <c r="D28">
        <v>37.5</v>
      </c>
    </row>
    <row r="29" spans="1:4" x14ac:dyDescent="0.3">
      <c r="B29" t="s">
        <v>32</v>
      </c>
      <c r="C29" t="s">
        <v>17</v>
      </c>
      <c r="D29">
        <v>56.25</v>
      </c>
    </row>
    <row r="30" spans="1:4" x14ac:dyDescent="0.3">
      <c r="A30">
        <v>2016</v>
      </c>
      <c r="B30" t="s">
        <v>23</v>
      </c>
      <c r="C30" t="s">
        <v>17</v>
      </c>
      <c r="D30">
        <v>70.5</v>
      </c>
    </row>
    <row r="31" spans="1:4" x14ac:dyDescent="0.3">
      <c r="B31" t="s">
        <v>27</v>
      </c>
      <c r="C31" t="s">
        <v>17</v>
      </c>
      <c r="D31">
        <v>10.5</v>
      </c>
    </row>
    <row r="32" spans="1:4" x14ac:dyDescent="0.3">
      <c r="B32" t="s">
        <v>28</v>
      </c>
      <c r="C32" t="s">
        <v>17</v>
      </c>
      <c r="D32">
        <v>9.75</v>
      </c>
    </row>
    <row r="33" spans="2:4" x14ac:dyDescent="0.3">
      <c r="B33" t="s">
        <v>39</v>
      </c>
      <c r="C33" t="s">
        <v>17</v>
      </c>
      <c r="D33">
        <v>42.75</v>
      </c>
    </row>
    <row r="34" spans="2:4" x14ac:dyDescent="0.3">
      <c r="B34" t="s">
        <v>12</v>
      </c>
      <c r="C34" t="s">
        <v>17</v>
      </c>
      <c r="D34">
        <v>30</v>
      </c>
    </row>
    <row r="35" spans="2:4" x14ac:dyDescent="0.3">
      <c r="B35" t="s">
        <v>31</v>
      </c>
      <c r="C35" t="s">
        <v>17</v>
      </c>
      <c r="D35">
        <v>45</v>
      </c>
    </row>
    <row r="36" spans="2:4" x14ac:dyDescent="0.3">
      <c r="B36" t="s">
        <v>18</v>
      </c>
      <c r="C36" t="s">
        <v>17</v>
      </c>
      <c r="D36">
        <v>22.5</v>
      </c>
    </row>
    <row r="38" spans="2:4" x14ac:dyDescent="0.3">
      <c r="D38" s="1">
        <f>SUM(D3:D36)</f>
        <v>8249.92</v>
      </c>
    </row>
  </sheetData>
  <sortState ref="A5:D30">
    <sortCondition ref="B5:B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PORDENONE</vt:lpstr>
      <vt:lpstr>MANIAGO</vt:lpstr>
      <vt:lpstr>TOLMEZZO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</dc:creator>
  <cp:lastModifiedBy>user</cp:lastModifiedBy>
  <cp:lastPrinted>2017-07-12T08:49:38Z</cp:lastPrinted>
  <dcterms:created xsi:type="dcterms:W3CDTF">2017-07-12T07:32:13Z</dcterms:created>
  <dcterms:modified xsi:type="dcterms:W3CDTF">2017-09-10T09:35:42Z</dcterms:modified>
</cp:coreProperties>
</file>