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bilancio\"/>
    </mc:Choice>
  </mc:AlternateContent>
  <bookViews>
    <workbookView xWindow="0" yWindow="0" windowWidth="23040" windowHeight="9408"/>
  </bookViews>
  <sheets>
    <sheet name="SFUSI NEGOZI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4" l="1"/>
  <c r="D33" i="4"/>
  <c r="F32" i="4"/>
  <c r="F31" i="4"/>
  <c r="F30" i="4"/>
  <c r="D30" i="4"/>
  <c r="F29" i="4"/>
  <c r="F35" i="4" s="1"/>
  <c r="D20" i="4"/>
  <c r="F20" i="4" s="1"/>
  <c r="D19" i="4"/>
  <c r="F19" i="4" s="1"/>
  <c r="F18" i="4"/>
  <c r="F17" i="4"/>
  <c r="D17" i="4"/>
  <c r="F16" i="4"/>
  <c r="F22" i="4" s="1"/>
  <c r="F10" i="4"/>
  <c r="F6" i="4"/>
  <c r="F7" i="4"/>
  <c r="F8" i="4"/>
  <c r="F5" i="4"/>
  <c r="D8" i="4" l="1"/>
</calcChain>
</file>

<file path=xl/sharedStrings.xml><?xml version="1.0" encoding="utf-8"?>
<sst xmlns="http://schemas.openxmlformats.org/spreadsheetml/2006/main" count="31" uniqueCount="9">
  <si>
    <t>MERLOT IGT DELLE VENEZIE</t>
  </si>
  <si>
    <t>ROSSO TAVOLA</t>
  </si>
  <si>
    <t>BIANCO IGT DELLE VENEZIE</t>
  </si>
  <si>
    <t>SFUSO</t>
  </si>
  <si>
    <t>GIACENZA MANIAGO 30/06/17</t>
  </si>
  <si>
    <t>GIACENZA PORDENONE 30/06/17</t>
  </si>
  <si>
    <t>REFOSCO IGT DELLE VENEZIE</t>
  </si>
  <si>
    <t>VERDUZZO IGT DELLE VENEZIE</t>
  </si>
  <si>
    <t>GIACENZA TOLMEZZO 30/06/17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</si>
</sst>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K16" sqref="K16"/>
    </sheetView>
  </sheetViews>
  <sheetFormatPr defaultRowHeight="14.4" x14ac:dyDescent="0.3"/>
  <cols>
    <col min="2" max="2" width="37.44140625" customWidth="1"/>
    <col min="3" max="3" width="9.6640625" customWidth="1"/>
    <col min="6" max="8" width="10.44140625" customWidth="1"/>
    <col min="9" max="10" width="10.44140625" style="1" customWidth="1"/>
    <col min="11" max="11" width="10.44140625" customWidth="1"/>
  </cols>
  <sheetData>
    <row r="1" spans="1:10" x14ac:dyDescent="0.3">
      <c r="A1" t="s">
        <v>5</v>
      </c>
      <c r="F1" s="2"/>
      <c r="G1" s="2"/>
      <c r="I1" s="2"/>
      <c r="J1" s="2"/>
    </row>
    <row r="2" spans="1:10" x14ac:dyDescent="0.3">
      <c r="F2" s="2"/>
      <c r="G2" s="2"/>
      <c r="I2" s="2"/>
      <c r="J2" s="2"/>
    </row>
    <row r="3" spans="1:10" x14ac:dyDescent="0.3">
      <c r="F3" s="2"/>
      <c r="G3" s="2"/>
      <c r="I3" s="2"/>
      <c r="J3" s="2"/>
    </row>
    <row r="5" spans="1:10" x14ac:dyDescent="0.3">
      <c r="A5">
        <v>2016</v>
      </c>
      <c r="B5" t="s">
        <v>0</v>
      </c>
      <c r="C5" t="s">
        <v>3</v>
      </c>
      <c r="D5">
        <v>107.52</v>
      </c>
      <c r="E5" s="3">
        <v>0.55000000000000004</v>
      </c>
      <c r="F5" s="3">
        <f>(D5*E5)</f>
        <v>59.136000000000003</v>
      </c>
      <c r="G5" s="1"/>
    </row>
    <row r="6" spans="1:10" x14ac:dyDescent="0.3">
      <c r="B6" t="s">
        <v>1</v>
      </c>
      <c r="C6" t="s">
        <v>3</v>
      </c>
      <c r="D6">
        <v>2430.4</v>
      </c>
      <c r="E6" s="3">
        <v>0.4</v>
      </c>
      <c r="F6" s="3">
        <f t="shared" ref="F6:F8" si="0">(D6*E6)</f>
        <v>972.16000000000008</v>
      </c>
      <c r="G6" s="1"/>
    </row>
    <row r="7" spans="1:10" x14ac:dyDescent="0.3">
      <c r="A7">
        <v>2016</v>
      </c>
      <c r="B7" t="s">
        <v>7</v>
      </c>
      <c r="C7" t="s">
        <v>3</v>
      </c>
      <c r="D7">
        <v>1201.6099999999999</v>
      </c>
      <c r="E7" s="3">
        <v>0.5</v>
      </c>
      <c r="F7" s="3">
        <f t="shared" si="0"/>
        <v>600.80499999999995</v>
      </c>
      <c r="G7" s="1"/>
    </row>
    <row r="8" spans="1:10" x14ac:dyDescent="0.3">
      <c r="A8">
        <v>2015</v>
      </c>
      <c r="B8" t="s">
        <v>2</v>
      </c>
      <c r="C8" t="s">
        <v>3</v>
      </c>
      <c r="D8">
        <f>1012+455.78</f>
        <v>1467.78</v>
      </c>
      <c r="E8" s="3">
        <v>0.4</v>
      </c>
      <c r="F8" s="3">
        <f t="shared" si="0"/>
        <v>587.11199999999997</v>
      </c>
      <c r="G8" s="1"/>
    </row>
    <row r="10" spans="1:10" x14ac:dyDescent="0.3">
      <c r="F10" s="3">
        <f>SUM(F5:F8)</f>
        <v>2219.2130000000002</v>
      </c>
    </row>
    <row r="12" spans="1:10" x14ac:dyDescent="0.3">
      <c r="A12" t="s">
        <v>4</v>
      </c>
      <c r="F12" s="2"/>
    </row>
    <row r="13" spans="1:10" x14ac:dyDescent="0.3">
      <c r="F13" s="2"/>
    </row>
    <row r="14" spans="1:10" x14ac:dyDescent="0.3">
      <c r="F14" s="2"/>
    </row>
    <row r="16" spans="1:10" x14ac:dyDescent="0.3">
      <c r="A16">
        <v>2016</v>
      </c>
      <c r="B16" t="s">
        <v>0</v>
      </c>
      <c r="C16" t="s">
        <v>3</v>
      </c>
      <c r="D16">
        <v>1019.67</v>
      </c>
      <c r="E16" s="3">
        <v>0.55000000000000004</v>
      </c>
      <c r="F16" s="3">
        <f>(D16*E16)</f>
        <v>560.81849999999997</v>
      </c>
    </row>
    <row r="17" spans="1:6" x14ac:dyDescent="0.3">
      <c r="B17" t="s">
        <v>1</v>
      </c>
      <c r="C17" t="s">
        <v>3</v>
      </c>
      <c r="D17">
        <f>652.36+2.15+787.35</f>
        <v>1441.8600000000001</v>
      </c>
      <c r="E17" s="3">
        <v>0.4</v>
      </c>
      <c r="F17" s="3">
        <f t="shared" ref="F17:F20" si="1">(D17*E17)</f>
        <v>576.74400000000003</v>
      </c>
    </row>
    <row r="18" spans="1:6" x14ac:dyDescent="0.3">
      <c r="A18">
        <v>2015</v>
      </c>
      <c r="B18" t="s">
        <v>6</v>
      </c>
      <c r="C18" t="s">
        <v>3</v>
      </c>
      <c r="D18">
        <v>75</v>
      </c>
      <c r="E18" s="3">
        <v>0.55000000000000004</v>
      </c>
      <c r="F18" s="3">
        <f t="shared" si="1"/>
        <v>41.25</v>
      </c>
    </row>
    <row r="19" spans="1:6" x14ac:dyDescent="0.3">
      <c r="A19">
        <v>2016</v>
      </c>
      <c r="B19" t="s">
        <v>7</v>
      </c>
      <c r="C19" t="s">
        <v>3</v>
      </c>
      <c r="D19">
        <f>135+162.76</f>
        <v>297.76</v>
      </c>
      <c r="E19" s="3">
        <v>0.5</v>
      </c>
      <c r="F19" s="3">
        <f t="shared" si="1"/>
        <v>148.88</v>
      </c>
    </row>
    <row r="20" spans="1:6" x14ac:dyDescent="0.3">
      <c r="A20">
        <v>2015</v>
      </c>
      <c r="B20" t="s">
        <v>2</v>
      </c>
      <c r="C20" t="s">
        <v>3</v>
      </c>
      <c r="D20">
        <f>577.33+1954.45</f>
        <v>2531.7800000000002</v>
      </c>
      <c r="E20" s="3">
        <v>0.4</v>
      </c>
      <c r="F20" s="3">
        <f t="shared" si="1"/>
        <v>1012.7120000000001</v>
      </c>
    </row>
    <row r="21" spans="1:6" x14ac:dyDescent="0.3">
      <c r="E21" s="3"/>
      <c r="F21" s="3"/>
    </row>
    <row r="22" spans="1:6" x14ac:dyDescent="0.3">
      <c r="F22" s="3">
        <f>SUM(F16:F20)</f>
        <v>2340.4045000000001</v>
      </c>
    </row>
    <row r="25" spans="1:6" x14ac:dyDescent="0.3">
      <c r="A25" t="s">
        <v>8</v>
      </c>
      <c r="F25" s="2"/>
    </row>
    <row r="26" spans="1:6" x14ac:dyDescent="0.3">
      <c r="F26" s="2"/>
    </row>
    <row r="27" spans="1:6" x14ac:dyDescent="0.3">
      <c r="F27" s="2"/>
    </row>
    <row r="29" spans="1:6" x14ac:dyDescent="0.3">
      <c r="A29">
        <v>2016</v>
      </c>
      <c r="B29" t="s">
        <v>0</v>
      </c>
      <c r="C29" t="s">
        <v>3</v>
      </c>
      <c r="D29">
        <v>1019.67</v>
      </c>
      <c r="E29" s="3">
        <v>0.55000000000000004</v>
      </c>
      <c r="F29" s="3">
        <f>(D29*E29)</f>
        <v>560.81849999999997</v>
      </c>
    </row>
    <row r="30" spans="1:6" x14ac:dyDescent="0.3">
      <c r="B30" t="s">
        <v>1</v>
      </c>
      <c r="C30" t="s">
        <v>3</v>
      </c>
      <c r="D30">
        <f>2022+389</f>
        <v>2411</v>
      </c>
      <c r="E30" s="3">
        <v>0.4</v>
      </c>
      <c r="F30" s="3">
        <f t="shared" ref="F30:F33" si="2">(D30*E30)</f>
        <v>964.40000000000009</v>
      </c>
    </row>
    <row r="31" spans="1:6" x14ac:dyDescent="0.3">
      <c r="A31">
        <v>2015</v>
      </c>
      <c r="B31" t="s">
        <v>6</v>
      </c>
      <c r="C31" t="s">
        <v>3</v>
      </c>
      <c r="D31">
        <v>1223</v>
      </c>
      <c r="E31" s="3">
        <v>0.55000000000000004</v>
      </c>
      <c r="F31" s="3">
        <f t="shared" si="2"/>
        <v>672.65000000000009</v>
      </c>
    </row>
    <row r="32" spans="1:6" x14ac:dyDescent="0.3">
      <c r="A32">
        <v>2016</v>
      </c>
      <c r="B32" t="s">
        <v>7</v>
      </c>
      <c r="C32" t="s">
        <v>3</v>
      </c>
      <c r="D32">
        <v>683</v>
      </c>
      <c r="E32" s="3">
        <v>0.5</v>
      </c>
      <c r="F32" s="3">
        <f t="shared" si="2"/>
        <v>341.5</v>
      </c>
    </row>
    <row r="33" spans="1:6" x14ac:dyDescent="0.3">
      <c r="A33">
        <v>2015</v>
      </c>
      <c r="B33" t="s">
        <v>2</v>
      </c>
      <c r="C33" t="s">
        <v>3</v>
      </c>
      <c r="D33">
        <f>982+802</f>
        <v>1784</v>
      </c>
      <c r="E33" s="3">
        <v>0.4</v>
      </c>
      <c r="F33" s="3">
        <f t="shared" si="2"/>
        <v>713.6</v>
      </c>
    </row>
    <row r="34" spans="1:6" x14ac:dyDescent="0.3">
      <c r="E34" s="3"/>
      <c r="F34" s="3"/>
    </row>
    <row r="35" spans="1:6" x14ac:dyDescent="0.3">
      <c r="F35" s="3">
        <f>SUM(F29:F33)</f>
        <v>3252.9684999999999</v>
      </c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SFUSI NEGOZI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</dc:creator>
  <cp:lastModifiedBy>user</cp:lastModifiedBy>
  <cp:lastPrinted>2017-09-17T18:21:16Z</cp:lastPrinted>
  <dcterms:created xsi:type="dcterms:W3CDTF">2017-07-12T07:32:13Z</dcterms:created>
  <dcterms:modified xsi:type="dcterms:W3CDTF">2017-09-18T07:03:36Z</dcterms:modified>
</cp:coreProperties>
</file>